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afa.Mirzaliyeva\Desktop\hs\"/>
    </mc:Choice>
  </mc:AlternateContent>
  <bookViews>
    <workbookView xWindow="-120" yWindow="-120" windowWidth="29040" windowHeight="15840" tabRatio="870" activeTab="4"/>
  </bookViews>
  <sheets>
    <sheet name=" Аффилированные лица" sheetId="21" r:id="rId1"/>
    <sheet name="Кредитные риски" sheetId="8" r:id="rId2"/>
    <sheet name="Ликвидные риски" sheetId="9" r:id="rId3"/>
    <sheet name="Процентные риски" sheetId="41" r:id="rId4"/>
    <sheet name="Валютные риски" sheetId="10" r:id="rId5"/>
    <sheet name="Внешний аудитор" sheetId="40" r:id="rId6"/>
    <sheet name="Классификация кредитов" sheetId="20" r:id="rId7"/>
    <sheet name="Кредиты по регионам" sheetId="19" r:id="rId8"/>
    <sheet name="Доля кредитов по секторам   " sheetId="17" r:id="rId9"/>
    <sheet name="Платежные периоды" sheetId="12" r:id="rId10"/>
    <sheet name="Фикс.и перем % ставка" sheetId="27" r:id="rId11"/>
    <sheet name="Внебалансовые обязательства" sheetId="26" r:id="rId12"/>
  </sheets>
  <externalReferences>
    <externalReference r:id="rId13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7" l="1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E13" i="17"/>
  <c r="E12" i="17"/>
  <c r="E11" i="17"/>
  <c r="E10" i="17"/>
  <c r="E9" i="17"/>
  <c r="E8" i="17"/>
  <c r="E7" i="17"/>
  <c r="E6" i="17"/>
  <c r="E5" i="17"/>
  <c r="E4" i="17"/>
  <c r="D15" i="20"/>
  <c r="H14" i="20"/>
  <c r="D14" i="20"/>
  <c r="H13" i="20"/>
  <c r="D13" i="20"/>
  <c r="H12" i="20"/>
  <c r="D12" i="20"/>
  <c r="H11" i="20"/>
  <c r="D11" i="20"/>
  <c r="F10" i="20"/>
  <c r="D10" i="20"/>
  <c r="F9" i="20"/>
  <c r="D9" i="20"/>
  <c r="F8" i="20"/>
  <c r="D8" i="20"/>
  <c r="F7" i="20"/>
  <c r="D7" i="20"/>
  <c r="H6" i="20"/>
  <c r="F6" i="20"/>
  <c r="D5" i="21"/>
  <c r="C5" i="21"/>
</calcChain>
</file>

<file path=xl/sharedStrings.xml><?xml version="1.0" encoding="utf-8"?>
<sst xmlns="http://schemas.openxmlformats.org/spreadsheetml/2006/main" count="400" uniqueCount="289">
  <si>
    <t>Cəmi</t>
  </si>
  <si>
    <t>2.3.1</t>
  </si>
  <si>
    <t>2.3.2</t>
  </si>
  <si>
    <t>AZN</t>
  </si>
  <si>
    <t>ani</t>
  </si>
  <si>
    <t xml:space="preserve">31-60 </t>
  </si>
  <si>
    <t xml:space="preserve">61-90 </t>
  </si>
  <si>
    <t xml:space="preserve">331-365 (366) </t>
  </si>
  <si>
    <t>1-2 год</t>
  </si>
  <si>
    <t>2-3 год</t>
  </si>
  <si>
    <t>3-5 год</t>
  </si>
  <si>
    <t>более 5 лет</t>
  </si>
  <si>
    <t>USD</t>
  </si>
  <si>
    <t>EUR</t>
  </si>
  <si>
    <t>№</t>
  </si>
  <si>
    <t>X</t>
  </si>
  <si>
    <t>Прочие активы</t>
  </si>
  <si>
    <t>Долговые ценные бумаги</t>
  </si>
  <si>
    <t>Прочие обязательства</t>
  </si>
  <si>
    <t>в процентах</t>
  </si>
  <si>
    <t>Всего</t>
  </si>
  <si>
    <t>Текущий</t>
  </si>
  <si>
    <t>Просроченные дни</t>
  </si>
  <si>
    <t>Активы</t>
  </si>
  <si>
    <t>Ценные бумаги</t>
  </si>
  <si>
    <t>Краткосрочные финансовые инструменты</t>
  </si>
  <si>
    <t>Производные финансовые инструменты</t>
  </si>
  <si>
    <t>Прочие финансовые активы</t>
  </si>
  <si>
    <t>Обязательства</t>
  </si>
  <si>
    <t>Депозиты клиентов:</t>
  </si>
  <si>
    <t>Субординированные обязательства</t>
  </si>
  <si>
    <t>Прочие финансовые обязательства</t>
  </si>
  <si>
    <t>Финансовые активы и обязательства</t>
  </si>
  <si>
    <t>Основные средства</t>
  </si>
  <si>
    <t>Депозиты клиентов</t>
  </si>
  <si>
    <t>б) срочные депозиты</t>
  </si>
  <si>
    <t>Совокупная ОВП по свободно конвертируемым валютам</t>
  </si>
  <si>
    <t>Совокупная ОВП</t>
  </si>
  <si>
    <t xml:space="preserve">Информация о различных видах внебалансовых обязательств
</t>
  </si>
  <si>
    <t>В иностранной валюте (из столбца 2)</t>
  </si>
  <si>
    <t>1. Кредитные инструменты, итого</t>
  </si>
  <si>
    <t>2. Гарантии и аналогичные обязательства, итого</t>
  </si>
  <si>
    <t>3. Аккредитивы, итого</t>
  </si>
  <si>
    <t>4. Обязательства по валютным контрактам, итого</t>
  </si>
  <si>
    <t>5. Обязательства по производным финансовым инструментам</t>
  </si>
  <si>
    <t>6. Обязательства по покупке/продаже ценных бумаг</t>
  </si>
  <si>
    <t>7. Обязательства по покупке/продаже других финансовых инструментов или товаров</t>
  </si>
  <si>
    <t>8. Прочие внебалансовые обязательства</t>
  </si>
  <si>
    <t>Классификация активов и обязательств с фиксированной и переменной процентной ставкой</t>
  </si>
  <si>
    <t xml:space="preserve">Статьи активов </t>
  </si>
  <si>
    <t>Отчетный год</t>
  </si>
  <si>
    <t>с фиксированной процентной ставки</t>
  </si>
  <si>
    <t>с переменной процентной ставки</t>
  </si>
  <si>
    <t>без процента</t>
  </si>
  <si>
    <t>1. Наличные (включая банкноты и монеты, наличные в кассах, банкоматах и ​​обменных пунктах), итого</t>
  </si>
  <si>
    <t>2. Корреспондентский счет в Центральном банке, итого</t>
  </si>
  <si>
    <t>3. Счета «Ностро» (корреспондентские счета в других банках), итого</t>
  </si>
  <si>
    <t>4. Краткосрочные финансовые инструменты межбанковского рынка (средства со сроком погашения до 7 дней, включая 7-й день), итого</t>
  </si>
  <si>
    <t>5. Депозиты в финансовых учреждениях, включая банки, итого</t>
  </si>
  <si>
    <t>6. В рамках операций обратного РЕПО</t>
  </si>
  <si>
    <t>7. Ценные бумаги, итого</t>
  </si>
  <si>
    <t>8. Кредиты банкам (за исключением краткосрочных межбанковских финансовых инструментов по строке 5), итого</t>
  </si>
  <si>
    <t>9. Кредиты другим финансовым учреждениям, итого</t>
  </si>
  <si>
    <t>10. Кредиты клиентам</t>
  </si>
  <si>
    <t>11. Основные активы, используемые в банковских операциях, за вычетом амортизационных отчислений, итого</t>
  </si>
  <si>
    <t>12. Недвижимость, не используемая в банковской деятельности (за вычетом резервов), итого</t>
  </si>
  <si>
    <t>13. Участие в неконсолидированных дочерних компаниях (если 50%+1 голосующих акций или другая форма производного инструмента), итого</t>
  </si>
  <si>
    <t>14. Участие в других компаниях (менее 50%), итого</t>
  </si>
  <si>
    <t>15. Нематериальные активы за вычетом амортизации</t>
  </si>
  <si>
    <t>17. Прочие активы</t>
  </si>
  <si>
    <t>18. (минус) Резервы, созданные для покрытия возможных убытков по активам</t>
  </si>
  <si>
    <t>18. Итого активы</t>
  </si>
  <si>
    <t xml:space="preserve">Статьи обязательств </t>
  </si>
  <si>
    <t>1. Депозиты (исключая банки и другие финансовые учреждения), итого</t>
  </si>
  <si>
    <t>2. Требования к Центральному банку Азербайджанской Республики, итого</t>
  </si>
  <si>
    <t>3. Требования к другим банкам (счета «Лоро»), итого</t>
  </si>
  <si>
    <t>4. По операциям РЕПО</t>
  </si>
  <si>
    <t>5. Краткосрочные финансовые инструменты межбанковского рынка (кредиты до 7 дней, включая 7-й день), итого</t>
  </si>
  <si>
    <t>6. Депозиты банков и других финансовых учреждений (исключая строки 3 и 5), итого</t>
  </si>
  <si>
    <t>7. Кредиты банков (на срок свыше 7 дней), итого</t>
  </si>
  <si>
    <t>8. Кредиты других финансовых учреждений, исключая банки, итого</t>
  </si>
  <si>
    <t>9. Депозиты и кредиты органов центрального правительства</t>
  </si>
  <si>
    <t>10. Депозиты и кредиты муниципалитетов</t>
  </si>
  <si>
    <t>11. Ипотечные кредиты, полученные банком для собственных нужд</t>
  </si>
  <si>
    <t>12. Ценные бумаги, выпущенные банком</t>
  </si>
  <si>
    <t>13. Прочие обязательства</t>
  </si>
  <si>
    <t>14. Собственный капитал</t>
  </si>
  <si>
    <t>14. Общая сумма обязательств</t>
  </si>
  <si>
    <t>(тыс. манат)</t>
  </si>
  <si>
    <t>тыс. манатов</t>
  </si>
  <si>
    <t>Кол-во</t>
  </si>
  <si>
    <t>Сумма</t>
  </si>
  <si>
    <t>А. Отчет о сделках с аффилированными лицами</t>
  </si>
  <si>
    <t>Вклады аффилированных лиц всего, в том числе</t>
  </si>
  <si>
    <t xml:space="preserve"> - до востребования</t>
  </si>
  <si>
    <t xml:space="preserve"> - срочные депозиты</t>
  </si>
  <si>
    <t>Максимальная (общая) сумма кредитов, выданных аффилированным лицам</t>
  </si>
  <si>
    <t>Сумма сделок, заключенных с аффилированными лицами и соотношение этой суммы к общему капиталу банка (максимум 20%):</t>
  </si>
  <si>
    <t>1-30</t>
  </si>
  <si>
    <t xml:space="preserve">91-180 </t>
  </si>
  <si>
    <t>Информация о распределении сроков погашения активов и обязательств в национальной и иностранной валюте.</t>
  </si>
  <si>
    <t>A.    Активы</t>
  </si>
  <si>
    <t>Количество дней до начала расчетного периода (лет)</t>
  </si>
  <si>
    <t>XV (манат-ный экв.)</t>
  </si>
  <si>
    <t>в т.ч. XV (манат-ный экв.)</t>
  </si>
  <si>
    <t>1. Наличные (в сейфах, банкоматах, пунктах обмена валюты, в пути)</t>
  </si>
  <si>
    <t>2. Требования по ЦБА (обязательный резервный фонд или корреспондентские счета)</t>
  </si>
  <si>
    <t>3. Счета «Ностро»</t>
  </si>
  <si>
    <t>4. Краткосрочные финансовые инструменты межбанковского рынка (до 7 дней, включая 7-й день)</t>
  </si>
  <si>
    <t>6. По операциям обратного РЕПО</t>
  </si>
  <si>
    <t>7. Инвестиции в ценные бумаги, включая заложенные ценные бумаги</t>
  </si>
  <si>
    <t>8. Ценные бумаги для торговли, включая заложенные ценные бумаги</t>
  </si>
  <si>
    <t>9. Кредиты банкам, за исключением краткосрочных финансовых инструментов межбанковского рынка по строке 4</t>
  </si>
  <si>
    <t>10. Кредиты другим финансовым учреждениям, за исключением краткосрочных финансовых инструментов по строке 4</t>
  </si>
  <si>
    <t>11. Кредиты клиентам</t>
  </si>
  <si>
    <t>12. Основные средства за вычетом амортизации (включая основные средства, не используемые в банковской деятельности)</t>
  </si>
  <si>
    <t>13. В неконсолидированных компаниях инвестиции и финансовые доли</t>
  </si>
  <si>
    <t>14. Нематериальные активы</t>
  </si>
  <si>
    <t>15. Прочие активы</t>
  </si>
  <si>
    <t>16. (исключая) Резервы на возможные убытки по активы</t>
  </si>
  <si>
    <t>17. Всего активы</t>
  </si>
  <si>
    <t>2. Кредиты Центрального банка</t>
  </si>
  <si>
    <t>3. Лоро-счета (корреспондентские счета банков)</t>
  </si>
  <si>
    <t>5. Краткосрочные финансовые инструменты, приобретенные на межбанковском рынке (до 7 дней, включая 7-й день)</t>
  </si>
  <si>
    <t>6. Депозиты банков и других финансовых учреждений</t>
  </si>
  <si>
    <t>7. Кредиты, полученные от банков (со сроком погашения более 7 дней)</t>
  </si>
  <si>
    <t>8. Кредиты, полученные от других финансовых учреждений, включая международные организации</t>
  </si>
  <si>
    <t>9. Кредиты и депозиты органов центрального правительства</t>
  </si>
  <si>
    <t>10. Кредиты и депозиты муниципалитетов</t>
  </si>
  <si>
    <t>11. Ипотечные кредиты, полученные банком за счет собственных резервов</t>
  </si>
  <si>
    <t>12. Субординированные долговые обязательства, выпущенные банком, включая привилегированные акции со сроком погашения и другие аналогичные долговые обязательства</t>
  </si>
  <si>
    <t>14. Капитал</t>
  </si>
  <si>
    <t>15. Итого обязательства (обязательства плюс капитал)</t>
  </si>
  <si>
    <t>16. Финансовые активы (обязательства) за каждый период в чистом виде (строка 17, приложение A13-A минус строка 15, приложение A13-B)</t>
  </si>
  <si>
    <t>Обязательства и капитал</t>
  </si>
  <si>
    <t>Денежные средства и их эквиваленты</t>
  </si>
  <si>
    <t>Кредиты клиентам</t>
  </si>
  <si>
    <t>Кредиты кредитным учреждениям и другим финансовым организациям</t>
  </si>
  <si>
    <t>Пассивы</t>
  </si>
  <si>
    <t>Дебиторская задолженность перед Центральным банком и государственными организациями перед банком</t>
  </si>
  <si>
    <t>Средства, привлеченные от кредитных учреждений и других финансовых организаций</t>
  </si>
  <si>
    <t>а) депозиты до востребования</t>
  </si>
  <si>
    <t>Валютные риски</t>
  </si>
  <si>
    <t>тыс. манат</t>
  </si>
  <si>
    <t>Прочие</t>
  </si>
  <si>
    <t>Коэффициент открытой валютной позиции (ОВП)</t>
  </si>
  <si>
    <t>Совокупная ОВП по закрытым валютам</t>
  </si>
  <si>
    <t>Совокупная ОВП по драгоценным металлам</t>
  </si>
  <si>
    <t>Ликвидные риски</t>
  </si>
  <si>
    <t>Мгновенное</t>
  </si>
  <si>
    <t>1 - 7 дн.</t>
  </si>
  <si>
    <t>8-30 дн.</t>
  </si>
  <si>
    <t>3-6 мес.</t>
  </si>
  <si>
    <t>9 мес.-1 год</t>
  </si>
  <si>
    <t>6 -9 мес.</t>
  </si>
  <si>
    <t>2-5 год</t>
  </si>
  <si>
    <t>свыше 5 лет</t>
  </si>
  <si>
    <t>Общее</t>
  </si>
  <si>
    <t>Срок до погашения</t>
  </si>
  <si>
    <t>Кредиты клиентам (нетто)</t>
  </si>
  <si>
    <t>Кредиты кредитным организациям и другим финансовым учреждениям (нетто)</t>
  </si>
  <si>
    <t>Банковские депозиты</t>
  </si>
  <si>
    <t>Дебиторская задолженность от Центрального банка Республики Армения и государственных организаций</t>
  </si>
  <si>
    <t>Средства, привлеченные от кредитных организаций и других финансовых учреждений</t>
  </si>
  <si>
    <t>Депозиты до востребования</t>
  </si>
  <si>
    <t>Срочные депозиты</t>
  </si>
  <si>
    <t>ГЭП ликвидности</t>
  </si>
  <si>
    <t>Доля кредитов, включая просроченные, в портфеле и ее показатели по секторам экономики</t>
  </si>
  <si>
    <t>Распределение кредитов по секторам экономики</t>
  </si>
  <si>
    <t xml:space="preserve"> Всего (в тыс. манатов)</t>
  </si>
  <si>
    <t xml:space="preserve"> Доля просроченных кредитов в портфеле (в процентах)</t>
  </si>
  <si>
    <t xml:space="preserve"> Просроченные кредиты (в тыс. манатов)*</t>
  </si>
  <si>
    <t>Общий кредитный портфель, включая:</t>
  </si>
  <si>
    <t>1. Промышленность</t>
  </si>
  <si>
    <t>1.1.1 Горнодобывающая промышленность</t>
  </si>
  <si>
    <t>1.1.2 Производственная промышленность, итого</t>
  </si>
  <si>
    <t>1.1.3 Производство электроэнергии и газа</t>
  </si>
  <si>
    <t>1.1.4 Другие отрасли</t>
  </si>
  <si>
    <t>2. Сельское хозяйство</t>
  </si>
  <si>
    <t>3. Строительство</t>
  </si>
  <si>
    <t>4. Транспорт, итого</t>
  </si>
  <si>
    <t>5. Информационные и коммуникационные технологии</t>
  </si>
  <si>
    <t>6. Кредиты коммерческим предприятиям, итого</t>
  </si>
  <si>
    <t>7. Другие непроизводственные и сервисные сектора</t>
  </si>
  <si>
    <t>8. Центральные органы власти и муниципалитеты</t>
  </si>
  <si>
    <t>9. Государственные организации</t>
  </si>
  <si>
    <t>10. Кредиты физическим лицам на личные, семейные и другие цели, итого</t>
  </si>
  <si>
    <t>a) На приобретение жилых помещений</t>
  </si>
  <si>
    <t>a1) в том числе под залог недвижимости</t>
  </si>
  <si>
    <t>b) На строительство и ремонт жилых помещений</t>
  </si>
  <si>
    <t>b1) в том числе под залог недвижимости</t>
  </si>
  <si>
    <t>c) На покупку автомобиля</t>
  </si>
  <si>
    <t>d) На покупку бытовой техники</t>
  </si>
  <si>
    <t>e) Кредитные карты</t>
  </si>
  <si>
    <t>f) Прочие</t>
  </si>
  <si>
    <t>11. Прочие кредиты</t>
  </si>
  <si>
    <t>Распределение кредитов, в том числе просроченных, по экономическим регионам</t>
  </si>
  <si>
    <t>ВСЕГО</t>
  </si>
  <si>
    <t>Кредитный портфель</t>
  </si>
  <si>
    <t>в т.ч. просроченные кредиты</t>
  </si>
  <si>
    <t>Баку-Апшерон</t>
  </si>
  <si>
    <t xml:space="preserve"> Губа-Хачмаз</t>
  </si>
  <si>
    <t>Ленкорань-Астара</t>
  </si>
  <si>
    <t>Шеки-Загатала</t>
  </si>
  <si>
    <t>Гянджа-Газах</t>
  </si>
  <si>
    <t>Кельбаджар-Лачин</t>
  </si>
  <si>
    <t>Нахчыванская АР</t>
  </si>
  <si>
    <t>Верхний Карабах</t>
  </si>
  <si>
    <t>Аран</t>
  </si>
  <si>
    <t>Горный Ширван</t>
  </si>
  <si>
    <t>по экономическим регионам</t>
  </si>
  <si>
    <t>Информация о классификации кредитов</t>
  </si>
  <si>
    <t>(в ​​тысячах манатов)</t>
  </si>
  <si>
    <t xml:space="preserve"> Доля в общем кредитном портфеле</t>
  </si>
  <si>
    <t xml:space="preserve"> Созданный обычный резерв</t>
  </si>
  <si>
    <t>Доля созданного обычного резерва в кредитном портфеле (в процентах)</t>
  </si>
  <si>
    <t xml:space="preserve"> Доля созданного целевого резерва в кредитном портфеле (в процентах)</t>
  </si>
  <si>
    <t xml:space="preserve">  Созданный целевой резерв</t>
  </si>
  <si>
    <t>1.1. Стандартные кредиты</t>
  </si>
  <si>
    <t>1.1.2. Кредиты под контролем</t>
  </si>
  <si>
    <t>1.1.3. Активы, подверженные дополнительным рискам</t>
  </si>
  <si>
    <t>1.2. Нестандартные кредиты</t>
  </si>
  <si>
    <t>Неудовлетворительные</t>
  </si>
  <si>
    <t>Опасные</t>
  </si>
  <si>
    <t>1. Общий кредитный портфель, в т.ч.</t>
  </si>
  <si>
    <t>1.1.1. Удовлетворительные кредиты</t>
  </si>
  <si>
    <t>Безнадежные</t>
  </si>
  <si>
    <t>1.3. Кредиты, не предусмотренные создания резервов</t>
  </si>
  <si>
    <t>4.1. Кредитные риски</t>
  </si>
  <si>
    <t>4.1.1. Разбивка кредитного портфеля по секторам и дням просрочки.</t>
  </si>
  <si>
    <t>Разбивка кредитного портфеля по секторам</t>
  </si>
  <si>
    <t>Долг по основной сумме</t>
  </si>
  <si>
    <t>1-30 день</t>
  </si>
  <si>
    <t>61-90 день</t>
  </si>
  <si>
    <t>31-60 дн.</t>
  </si>
  <si>
    <t>91- 120 дн.</t>
  </si>
  <si>
    <t>121-150 дн.</t>
  </si>
  <si>
    <t>151-180 дн.</t>
  </si>
  <si>
    <t>181-210 дн.</t>
  </si>
  <si>
    <t>211-240 дн.</t>
  </si>
  <si>
    <t>241-270 дн.</t>
  </si>
  <si>
    <t>271-300 дн.</t>
  </si>
  <si>
    <t>301-330 дн.</t>
  </si>
  <si>
    <t>331-365 (366) дн.</t>
  </si>
  <si>
    <t>год и свыше</t>
  </si>
  <si>
    <t>Всего, в том числе</t>
  </si>
  <si>
    <t xml:space="preserve"> - бизнес</t>
  </si>
  <si>
    <t xml:space="preserve"> - потребительский</t>
  </si>
  <si>
    <t xml:space="preserve"> - недвижимость</t>
  </si>
  <si>
    <t xml:space="preserve">    - прочие кредиты</t>
  </si>
  <si>
    <t>4.1.2  Разбивка кредитного портфеля по видам обеспечения</t>
  </si>
  <si>
    <t>Необеспеченные</t>
  </si>
  <si>
    <t>Обеспеченные наличными деньгами</t>
  </si>
  <si>
    <t>Обеспеченные золотом</t>
  </si>
  <si>
    <t>Обеспеченные недвижимостью</t>
  </si>
  <si>
    <t>Обеспеченные движимостью</t>
  </si>
  <si>
    <t>Обеспеченные гарантиями</t>
  </si>
  <si>
    <t>Обеспеченные производными кредитными инструментами</t>
  </si>
  <si>
    <t>"Baker Tilly Azərbaycan" QSC</t>
  </si>
  <si>
    <t>XXX</t>
  </si>
  <si>
    <t>Открытая валютная позиция</t>
  </si>
  <si>
    <t>В соответствии с "Правилами определения лимитов открытой валютной позиции в банках)</t>
  </si>
  <si>
    <t>Длинная открытая валютная позиция (по одной валюте)</t>
  </si>
  <si>
    <t>Короткая открытая валютная позиция (по одной валюте)</t>
  </si>
  <si>
    <t>Совокупная длинная открытая валютная позиция</t>
  </si>
  <si>
    <t>Совокупная короткая открытая валютная позиция</t>
  </si>
  <si>
    <t>По СКВ</t>
  </si>
  <si>
    <t>По закрытым валютам</t>
  </si>
  <si>
    <t>По банковским металлам</t>
  </si>
  <si>
    <t xml:space="preserve">181-330 </t>
  </si>
  <si>
    <t>Информация о внешнем аудиторе, проводившем аудит банка за последний финансовый год.</t>
  </si>
  <si>
    <t>Проверяемый финансовый год</t>
  </si>
  <si>
    <t xml:space="preserve">Имя стороннего аудита </t>
  </si>
  <si>
    <t xml:space="preserve">Страна регистрации </t>
  </si>
  <si>
    <t>Дата регистрации</t>
  </si>
  <si>
    <t>Другая важная информация</t>
  </si>
  <si>
    <t>Азербайджан</t>
  </si>
  <si>
    <t>(тыс.манат)</t>
  </si>
  <si>
    <t>0-3 мес</t>
  </si>
  <si>
    <t>3-6 мес</t>
  </si>
  <si>
    <t>6-12 мес</t>
  </si>
  <si>
    <t>12-24 мес</t>
  </si>
  <si>
    <t>24-36 мес</t>
  </si>
  <si>
    <t>36 мес и выше</t>
  </si>
  <si>
    <t>“Гэп”</t>
  </si>
  <si>
    <t>Всего обязательств, чувствительных к изменению процентной ставки</t>
  </si>
  <si>
    <t>Всего активов по процентной ставке</t>
  </si>
  <si>
    <t>тыс манат</t>
  </si>
  <si>
    <t>Процентный риск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</si>
</sst>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\ _₽_-;\-* #,##0\ _₽_-;_-* &quot;-&quot;??\ _₽_-;_-@_-"/>
    <numFmt numFmtId="166" formatCode="0.00_);\(0.00\)"/>
    <numFmt numFmtId="167" formatCode="_-* #,##0.00\ _₽_-;\-* #,##0.00\ _₽_-;_-* &quot;-&quot;??\ _₽_-;_-@_-"/>
    <numFmt numFmtId="168" formatCode="_(* #,##0_);_(* \(#,##0\);_(* &quot;-&quot;??_);_(@_)"/>
  </numFmts>
  <fonts count="3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0"/>
      <name val="Arial"/>
      <family val="2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sz val="10"/>
      <name val="Times New Roman"/>
      <family val="1"/>
    </font>
    <font>
      <b/>
      <sz val="10"/>
      <color theme="0"/>
      <name val="Times New Roman"/>
      <family val="1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  <charset val="204"/>
    </font>
    <font>
      <b/>
      <sz val="9"/>
      <color theme="0"/>
      <name val="Times New Roman"/>
      <family val="1"/>
    </font>
    <font>
      <sz val="11"/>
      <color theme="1"/>
      <name val="Aptos Narrow"/>
      <family val="2"/>
      <scheme val="minor"/>
    </font>
    <font>
      <sz val="10"/>
      <color theme="1"/>
      <name val="Times New Roman"/>
      <family val="1"/>
      <charset val="204"/>
    </font>
    <font>
      <sz val="10"/>
      <name val="Segoe UI"/>
      <family val="2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color theme="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Aptos Narrow"/>
      <family val="2"/>
      <charset val="204"/>
      <scheme val="minor"/>
    </font>
    <font>
      <b/>
      <sz val="10"/>
      <color theme="1"/>
      <name val="Palatino Linotype"/>
      <family val="1"/>
      <charset val="204"/>
    </font>
    <font>
      <sz val="10"/>
      <color theme="1"/>
      <name val="Palatino Linotype"/>
      <family val="1"/>
      <charset val="204"/>
    </font>
    <font>
      <b/>
      <sz val="11"/>
      <color theme="1"/>
      <name val="Aptos Narrow"/>
      <family val="2"/>
      <scheme val="minor"/>
    </font>
    <font>
      <b/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  <font>
      <sz val="10"/>
      <color rgb="FF000000"/>
      <name val="Palatino Linotype"/>
      <family val="1"/>
    </font>
  </fonts>
  <fills count="10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3" fillId="6" borderId="0">
      <alignment vertical="center"/>
    </xf>
    <xf numFmtId="0" fontId="1" fillId="0" borderId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39">
    <xf numFmtId="0" fontId="0" fillId="0" borderId="0" xfId="0"/>
    <xf numFmtId="0" fontId="5" fillId="0" borderId="0" xfId="3" applyFont="1" applyAlignment="1">
      <alignment vertical="top"/>
    </xf>
    <xf numFmtId="0" fontId="5" fillId="0" borderId="0" xfId="3" applyFont="1" applyAlignment="1">
      <alignment vertical="center"/>
    </xf>
    <xf numFmtId="0" fontId="5" fillId="0" borderId="0" xfId="3" applyFont="1" applyAlignment="1">
      <alignment horizontal="center" vertical="center"/>
    </xf>
    <xf numFmtId="0" fontId="7" fillId="0" borderId="0" xfId="3" applyFont="1" applyAlignment="1">
      <alignment vertical="center"/>
    </xf>
    <xf numFmtId="0" fontId="5" fillId="0" borderId="9" xfId="3" applyFont="1" applyBorder="1" applyAlignment="1">
      <alignment vertical="center" wrapText="1"/>
    </xf>
    <xf numFmtId="0" fontId="5" fillId="0" borderId="9" xfId="4" applyFont="1" applyBorder="1" applyAlignment="1">
      <alignment horizontal="left" vertical="center" wrapText="1"/>
    </xf>
    <xf numFmtId="0" fontId="8" fillId="0" borderId="9" xfId="3" applyFont="1" applyBorder="1" applyAlignment="1">
      <alignment vertical="center" wrapText="1"/>
    </xf>
    <xf numFmtId="0" fontId="8" fillId="0" borderId="0" xfId="3" applyFont="1" applyAlignment="1">
      <alignment vertical="center" wrapText="1"/>
    </xf>
    <xf numFmtId="0" fontId="8" fillId="0" borderId="0" xfId="3" applyFont="1" applyAlignment="1">
      <alignment horizontal="right" vertical="center" wrapText="1"/>
    </xf>
    <xf numFmtId="0" fontId="8" fillId="0" borderId="0" xfId="3" applyFont="1" applyAlignment="1">
      <alignment horizontal="center" vertical="center" wrapText="1"/>
    </xf>
    <xf numFmtId="166" fontId="5" fillId="0" borderId="0" xfId="3" applyNumberFormat="1" applyFont="1" applyAlignment="1">
      <alignment horizontal="right" vertical="center" wrapText="1"/>
    </xf>
    <xf numFmtId="0" fontId="7" fillId="0" borderId="17" xfId="3" applyFont="1" applyBorder="1" applyAlignment="1">
      <alignment horizontal="right" vertical="center"/>
    </xf>
    <xf numFmtId="0" fontId="7" fillId="0" borderId="17" xfId="3" applyFont="1" applyBorder="1" applyAlignment="1">
      <alignment vertical="center"/>
    </xf>
    <xf numFmtId="0" fontId="8" fillId="0" borderId="17" xfId="3" applyFont="1" applyBorder="1" applyAlignment="1">
      <alignment vertical="center"/>
    </xf>
    <xf numFmtId="0" fontId="5" fillId="0" borderId="0" xfId="3" applyFont="1" applyAlignment="1">
      <alignment horizontal="right" vertical="center"/>
    </xf>
    <xf numFmtId="0" fontId="9" fillId="0" borderId="7" xfId="4" applyFont="1" applyBorder="1" applyAlignment="1">
      <alignment vertical="center" wrapText="1"/>
    </xf>
    <xf numFmtId="0" fontId="5" fillId="0" borderId="18" xfId="3" applyFont="1" applyBorder="1" applyAlignment="1">
      <alignment vertical="center" wrapText="1"/>
    </xf>
    <xf numFmtId="0" fontId="4" fillId="4" borderId="0" xfId="3" applyFont="1" applyFill="1" applyAlignment="1">
      <alignment vertical="top"/>
    </xf>
    <xf numFmtId="0" fontId="4" fillId="4" borderId="9" xfId="3" applyFont="1" applyFill="1" applyBorder="1" applyAlignment="1">
      <alignment vertical="center" wrapText="1"/>
    </xf>
    <xf numFmtId="2" fontId="7" fillId="4" borderId="9" xfId="4" applyNumberFormat="1" applyFont="1" applyFill="1" applyBorder="1" applyAlignment="1">
      <alignment horizontal="right" vertical="center" wrapText="1"/>
    </xf>
    <xf numFmtId="4" fontId="5" fillId="2" borderId="9" xfId="3" applyNumberFormat="1" applyFont="1" applyFill="1" applyBorder="1" applyAlignment="1" applyProtection="1">
      <alignment horizontal="right" vertical="center" wrapText="1"/>
      <protection locked="0"/>
    </xf>
    <xf numFmtId="4" fontId="5" fillId="2" borderId="9" xfId="4" applyNumberFormat="1" applyFont="1" applyFill="1" applyBorder="1" applyAlignment="1" applyProtection="1">
      <alignment horizontal="right" vertical="center" wrapText="1"/>
      <protection locked="0"/>
    </xf>
    <xf numFmtId="4" fontId="5" fillId="2" borderId="9" xfId="4" applyNumberFormat="1" applyFont="1" applyFill="1" applyBorder="1" applyAlignment="1">
      <alignment horizontal="right" vertical="center" wrapText="1"/>
    </xf>
    <xf numFmtId="4" fontId="8" fillId="5" borderId="9" xfId="3" applyNumberFormat="1" applyFont="1" applyFill="1" applyBorder="1" applyAlignment="1" applyProtection="1">
      <alignment horizontal="right" vertical="center" wrapText="1"/>
      <protection locked="0"/>
    </xf>
    <xf numFmtId="4" fontId="8" fillId="5" borderId="9" xfId="4" applyNumberFormat="1" applyFont="1" applyFill="1" applyBorder="1" applyAlignment="1">
      <alignment horizontal="right" vertical="center" wrapText="1"/>
    </xf>
    <xf numFmtId="0" fontId="10" fillId="4" borderId="9" xfId="3" applyFont="1" applyFill="1" applyBorder="1" applyAlignment="1">
      <alignment horizontal="center" vertical="center"/>
    </xf>
    <xf numFmtId="0" fontId="10" fillId="4" borderId="9" xfId="3" applyFont="1" applyFill="1" applyBorder="1" applyAlignment="1">
      <alignment horizontal="center" vertical="center" wrapText="1"/>
    </xf>
    <xf numFmtId="0" fontId="11" fillId="0" borderId="0" xfId="5"/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2" fillId="0" borderId="0" xfId="0" applyFont="1"/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164" fontId="12" fillId="0" borderId="10" xfId="1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5" fillId="0" borderId="9" xfId="0" applyFont="1" applyBorder="1" applyAlignment="1">
      <alignment wrapText="1"/>
    </xf>
    <xf numFmtId="0" fontId="15" fillId="0" borderId="9" xfId="0" applyFont="1" applyBorder="1" applyAlignment="1">
      <alignment horizontal="center" wrapText="1"/>
    </xf>
    <xf numFmtId="0" fontId="15" fillId="0" borderId="9" xfId="0" applyFont="1" applyBorder="1"/>
    <xf numFmtId="4" fontId="15" fillId="0" borderId="9" xfId="0" applyNumberFormat="1" applyFont="1" applyBorder="1" applyAlignment="1">
      <alignment wrapText="1"/>
    </xf>
    <xf numFmtId="0" fontId="12" fillId="0" borderId="9" xfId="0" applyFont="1" applyBorder="1"/>
    <xf numFmtId="0" fontId="12" fillId="0" borderId="9" xfId="0" applyFont="1" applyBorder="1" applyAlignment="1">
      <alignment wrapText="1"/>
    </xf>
    <xf numFmtId="4" fontId="12" fillId="0" borderId="9" xfId="0" applyNumberFormat="1" applyFont="1" applyBorder="1" applyAlignment="1">
      <alignment wrapText="1"/>
    </xf>
    <xf numFmtId="10" fontId="15" fillId="0" borderId="9" xfId="2" applyNumberFormat="1" applyFont="1" applyBorder="1" applyAlignment="1">
      <alignment vertical="center" wrapText="1"/>
    </xf>
    <xf numFmtId="0" fontId="15" fillId="0" borderId="0" xfId="0" applyFont="1" applyAlignment="1">
      <alignment horizontal="right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164" fontId="12" fillId="0" borderId="9" xfId="1" applyFont="1" applyBorder="1" applyAlignment="1">
      <alignment horizontal="center" vertical="center" wrapText="1"/>
    </xf>
    <xf numFmtId="164" fontId="12" fillId="0" borderId="10" xfId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 indent="1"/>
    </xf>
    <xf numFmtId="0" fontId="12" fillId="0" borderId="11" xfId="0" applyFont="1" applyBorder="1" applyAlignment="1">
      <alignment vertical="center" wrapText="1"/>
    </xf>
    <xf numFmtId="164" fontId="12" fillId="0" borderId="12" xfId="1" applyFont="1" applyBorder="1" applyAlignment="1">
      <alignment horizontal="center" vertical="center" wrapText="1"/>
    </xf>
    <xf numFmtId="164" fontId="12" fillId="0" borderId="13" xfId="1" applyFont="1" applyBorder="1" applyAlignment="1">
      <alignment horizontal="center" vertical="center" wrapText="1"/>
    </xf>
    <xf numFmtId="164" fontId="12" fillId="0" borderId="9" xfId="1" applyFont="1" applyBorder="1" applyAlignment="1">
      <alignment vertical="center" wrapText="1"/>
    </xf>
    <xf numFmtId="164" fontId="12" fillId="0" borderId="12" xfId="1" applyFont="1" applyBorder="1" applyAlignment="1">
      <alignment vertical="center" wrapText="1"/>
    </xf>
    <xf numFmtId="164" fontId="12" fillId="0" borderId="13" xfId="1" applyFont="1" applyBorder="1" applyAlignment="1">
      <alignment vertical="center" wrapText="1"/>
    </xf>
    <xf numFmtId="0" fontId="18" fillId="4" borderId="11" xfId="0" applyFont="1" applyFill="1" applyBorder="1" applyAlignment="1">
      <alignment horizontal="center" vertical="top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top" wrapText="1"/>
    </xf>
    <xf numFmtId="4" fontId="14" fillId="2" borderId="7" xfId="0" applyNumberFormat="1" applyFont="1" applyFill="1" applyBorder="1"/>
    <xf numFmtId="0" fontId="14" fillId="2" borderId="7" xfId="0" applyFont="1" applyFill="1" applyBorder="1" applyAlignment="1">
      <alignment horizontal="center"/>
    </xf>
    <xf numFmtId="9" fontId="20" fillId="2" borderId="7" xfId="2" applyFont="1" applyFill="1" applyBorder="1"/>
    <xf numFmtId="4" fontId="14" fillId="2" borderId="7" xfId="0" applyNumberFormat="1" applyFont="1" applyFill="1" applyBorder="1" applyAlignment="1">
      <alignment horizontal="right"/>
    </xf>
    <xf numFmtId="0" fontId="19" fillId="0" borderId="9" xfId="0" applyFont="1" applyBorder="1" applyAlignment="1">
      <alignment vertical="top"/>
    </xf>
    <xf numFmtId="4" fontId="14" fillId="2" borderId="9" xfId="0" applyNumberFormat="1" applyFont="1" applyFill="1" applyBorder="1"/>
    <xf numFmtId="9" fontId="20" fillId="2" borderId="9" xfId="2" applyFont="1" applyFill="1" applyBorder="1"/>
    <xf numFmtId="0" fontId="20" fillId="2" borderId="9" xfId="0" applyFont="1" applyFill="1" applyBorder="1"/>
    <xf numFmtId="4" fontId="14" fillId="2" borderId="9" xfId="0" applyNumberFormat="1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21" fillId="0" borderId="9" xfId="0" applyFont="1" applyBorder="1" applyAlignment="1">
      <alignment vertical="top" wrapText="1"/>
    </xf>
    <xf numFmtId="4" fontId="14" fillId="2" borderId="9" xfId="0" applyNumberFormat="1" applyFont="1" applyFill="1" applyBorder="1" applyAlignment="1">
      <alignment horizontal="right"/>
    </xf>
    <xf numFmtId="0" fontId="21" fillId="0" borderId="9" xfId="0" applyFont="1" applyBorder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center" wrapText="1"/>
    </xf>
    <xf numFmtId="0" fontId="19" fillId="0" borderId="9" xfId="0" applyFont="1" applyBorder="1" applyAlignment="1">
      <alignment vertical="top" wrapText="1"/>
    </xf>
    <xf numFmtId="0" fontId="18" fillId="4" borderId="9" xfId="0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4" fontId="21" fillId="2" borderId="9" xfId="0" applyNumberFormat="1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top" wrapText="1"/>
    </xf>
    <xf numFmtId="0" fontId="17" fillId="3" borderId="13" xfId="0" applyFont="1" applyFill="1" applyBorder="1" applyAlignment="1">
      <alignment horizontal="center" vertical="top" wrapText="1"/>
    </xf>
    <xf numFmtId="0" fontId="7" fillId="0" borderId="7" xfId="0" applyFont="1" applyBorder="1" applyAlignment="1">
      <alignment horizontal="left" vertical="top" wrapText="1" indent="2"/>
    </xf>
    <xf numFmtId="4" fontId="7" fillId="2" borderId="7" xfId="0" applyNumberFormat="1" applyFont="1" applyFill="1" applyBorder="1" applyAlignment="1">
      <alignment horizontal="center" vertical="top" wrapText="1"/>
    </xf>
    <xf numFmtId="10" fontId="7" fillId="2" borderId="7" xfId="2" applyNumberFormat="1" applyFont="1" applyFill="1" applyBorder="1" applyAlignment="1" applyProtection="1">
      <alignment horizontal="center" vertical="top" wrapText="1"/>
    </xf>
    <xf numFmtId="0" fontId="9" fillId="0" borderId="9" xfId="0" applyFont="1" applyBorder="1" applyAlignment="1">
      <alignment horizontal="left" vertical="top" wrapText="1" indent="2"/>
    </xf>
    <xf numFmtId="4" fontId="7" fillId="2" borderId="9" xfId="0" applyNumberFormat="1" applyFont="1" applyFill="1" applyBorder="1" applyAlignment="1">
      <alignment horizontal="center" vertical="top" wrapText="1"/>
    </xf>
    <xf numFmtId="10" fontId="7" fillId="2" borderId="9" xfId="2" applyNumberFormat="1" applyFont="1" applyFill="1" applyBorder="1" applyAlignment="1" applyProtection="1">
      <alignment horizontal="center" vertical="top" wrapText="1"/>
    </xf>
    <xf numFmtId="0" fontId="9" fillId="0" borderId="9" xfId="0" applyFont="1" applyBorder="1" applyAlignment="1">
      <alignment horizontal="left" vertical="top" wrapText="1" indent="3"/>
    </xf>
    <xf numFmtId="0" fontId="9" fillId="0" borderId="9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top" wrapText="1" indent="4"/>
    </xf>
    <xf numFmtId="0" fontId="9" fillId="0" borderId="9" xfId="0" applyFont="1" applyBorder="1" applyAlignment="1">
      <alignment horizontal="left" vertical="top" wrapText="1" indent="5"/>
    </xf>
    <xf numFmtId="0" fontId="9" fillId="0" borderId="9" xfId="0" applyFont="1" applyBorder="1" applyAlignment="1">
      <alignment horizontal="left" vertical="top" wrapText="1" indent="1"/>
    </xf>
    <xf numFmtId="0" fontId="12" fillId="0" borderId="4" xfId="0" applyFont="1" applyBorder="1" applyAlignment="1">
      <alignment vertical="center" wrapText="1"/>
    </xf>
    <xf numFmtId="0" fontId="15" fillId="0" borderId="8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49" fontId="12" fillId="0" borderId="8" xfId="0" applyNumberFormat="1" applyFont="1" applyBorder="1" applyAlignment="1">
      <alignment horizontal="center" wrapText="1"/>
    </xf>
    <xf numFmtId="0" fontId="15" fillId="0" borderId="11" xfId="0" applyFont="1" applyBorder="1" applyAlignment="1">
      <alignment horizontal="center" wrapText="1"/>
    </xf>
    <xf numFmtId="0" fontId="15" fillId="0" borderId="12" xfId="0" applyFont="1" applyBorder="1" applyAlignment="1">
      <alignment vertical="center" wrapText="1"/>
    </xf>
    <xf numFmtId="0" fontId="9" fillId="0" borderId="0" xfId="4" applyFont="1" applyAlignment="1">
      <alignment vertical="center"/>
    </xf>
    <xf numFmtId="0" fontId="9" fillId="0" borderId="0" xfId="4" applyFont="1"/>
    <xf numFmtId="0" fontId="17" fillId="7" borderId="12" xfId="4" applyFont="1" applyFill="1" applyBorder="1" applyAlignment="1">
      <alignment horizontal="center" vertical="center" wrapText="1"/>
    </xf>
    <xf numFmtId="0" fontId="17" fillId="7" borderId="13" xfId="4" applyFont="1" applyFill="1" applyBorder="1" applyAlignment="1">
      <alignment horizontal="center" vertical="center" wrapText="1"/>
    </xf>
    <xf numFmtId="0" fontId="9" fillId="0" borderId="7" xfId="4" applyFont="1" applyBorder="1" applyAlignment="1">
      <alignment horizontal="left" vertical="center" wrapText="1"/>
    </xf>
    <xf numFmtId="4" fontId="9" fillId="8" borderId="7" xfId="4" applyNumberFormat="1" applyFont="1" applyFill="1" applyBorder="1" applyAlignment="1">
      <alignment horizontal="right" vertical="center" wrapText="1"/>
    </xf>
    <xf numFmtId="0" fontId="9" fillId="0" borderId="9" xfId="4" applyFont="1" applyBorder="1" applyAlignment="1">
      <alignment horizontal="left" vertical="center" wrapText="1"/>
    </xf>
    <xf numFmtId="4" fontId="9" fillId="8" borderId="9" xfId="4" applyNumberFormat="1" applyFont="1" applyFill="1" applyBorder="1" applyAlignment="1">
      <alignment horizontal="right" vertical="center" wrapText="1"/>
    </xf>
    <xf numFmtId="4" fontId="9" fillId="8" borderId="9" xfId="4" applyNumberFormat="1" applyFont="1" applyFill="1" applyBorder="1" applyAlignment="1" applyProtection="1">
      <alignment horizontal="right" vertical="top" wrapText="1"/>
      <protection locked="0"/>
    </xf>
    <xf numFmtId="0" fontId="7" fillId="0" borderId="9" xfId="4" applyFont="1" applyBorder="1" applyAlignment="1">
      <alignment horizontal="left" vertical="center" wrapText="1"/>
    </xf>
    <xf numFmtId="4" fontId="7" fillId="8" borderId="9" xfId="4" applyNumberFormat="1" applyFont="1" applyFill="1" applyBorder="1" applyAlignment="1">
      <alignment horizontal="right" vertical="center" wrapText="1"/>
    </xf>
    <xf numFmtId="4" fontId="9" fillId="8" borderId="9" xfId="4" applyNumberFormat="1" applyFont="1" applyFill="1" applyBorder="1" applyProtection="1">
      <protection locked="0"/>
    </xf>
    <xf numFmtId="166" fontId="9" fillId="0" borderId="0" xfId="4" applyNumberFormat="1" applyFont="1" applyAlignment="1">
      <alignment horizontal="right" vertical="top" wrapText="1"/>
    </xf>
    <xf numFmtId="0" fontId="7" fillId="0" borderId="0" xfId="4" applyFont="1"/>
    <xf numFmtId="0" fontId="17" fillId="7" borderId="11" xfId="4" applyFont="1" applyFill="1" applyBorder="1" applyAlignment="1">
      <alignment horizontal="center" vertical="center" wrapText="1"/>
    </xf>
    <xf numFmtId="0" fontId="9" fillId="0" borderId="9" xfId="4" applyFont="1" applyBorder="1" applyAlignment="1">
      <alignment vertical="top" wrapText="1"/>
    </xf>
    <xf numFmtId="0" fontId="9" fillId="0" borderId="9" xfId="4" applyFont="1" applyBorder="1" applyAlignment="1">
      <alignment vertical="center" wrapText="1"/>
    </xf>
    <xf numFmtId="0" fontId="9" fillId="0" borderId="9" xfId="4" applyFont="1" applyBorder="1" applyAlignment="1">
      <alignment vertical="center"/>
    </xf>
    <xf numFmtId="4" fontId="9" fillId="8" borderId="9" xfId="4" applyNumberFormat="1" applyFont="1" applyFill="1" applyBorder="1" applyAlignment="1" applyProtection="1">
      <alignment horizontal="right" vertical="center" wrapText="1"/>
      <protection locked="0"/>
    </xf>
    <xf numFmtId="0" fontId="25" fillId="0" borderId="0" xfId="0" applyFont="1"/>
    <xf numFmtId="0" fontId="25" fillId="0" borderId="9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26" fillId="0" borderId="12" xfId="0" applyFont="1" applyBorder="1" applyAlignment="1">
      <alignment vertical="center"/>
    </xf>
    <xf numFmtId="0" fontId="24" fillId="0" borderId="4" xfId="0" applyFont="1" applyBorder="1" applyAlignment="1">
      <alignment vertical="center"/>
    </xf>
    <xf numFmtId="0" fontId="25" fillId="0" borderId="5" xfId="0" applyFont="1" applyBorder="1" applyAlignment="1">
      <alignment horizontal="left" vertical="center"/>
    </xf>
    <xf numFmtId="0" fontId="25" fillId="0" borderId="5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165" fontId="24" fillId="0" borderId="9" xfId="1" applyNumberFormat="1" applyFont="1" applyFill="1" applyBorder="1" applyAlignment="1">
      <alignment vertical="center"/>
    </xf>
    <xf numFmtId="165" fontId="24" fillId="0" borderId="10" xfId="1" applyNumberFormat="1" applyFont="1" applyFill="1" applyBorder="1" applyAlignment="1">
      <alignment vertical="center"/>
    </xf>
    <xf numFmtId="0" fontId="26" fillId="0" borderId="8" xfId="0" applyFont="1" applyBorder="1" applyAlignment="1">
      <alignment horizontal="center" vertical="center"/>
    </xf>
    <xf numFmtId="165" fontId="26" fillId="0" borderId="9" xfId="1" applyNumberFormat="1" applyFont="1" applyFill="1" applyBorder="1" applyAlignment="1">
      <alignment vertical="center"/>
    </xf>
    <xf numFmtId="49" fontId="26" fillId="0" borderId="8" xfId="0" applyNumberFormat="1" applyFont="1" applyBorder="1" applyAlignment="1">
      <alignment horizontal="center" vertical="center"/>
    </xf>
    <xf numFmtId="10" fontId="25" fillId="0" borderId="9" xfId="1" applyNumberFormat="1" applyFont="1" applyBorder="1" applyAlignment="1">
      <alignment vertical="center"/>
    </xf>
    <xf numFmtId="10" fontId="25" fillId="0" borderId="10" xfId="1" applyNumberFormat="1" applyFont="1" applyBorder="1" applyAlignment="1">
      <alignment vertical="center"/>
    </xf>
    <xf numFmtId="10" fontId="26" fillId="0" borderId="9" xfId="1" applyNumberFormat="1" applyFont="1" applyBorder="1" applyAlignment="1">
      <alignment vertical="center"/>
    </xf>
    <xf numFmtId="10" fontId="24" fillId="0" borderId="10" xfId="1" applyNumberFormat="1" applyFont="1" applyBorder="1" applyAlignment="1">
      <alignment vertical="center"/>
    </xf>
    <xf numFmtId="0" fontId="26" fillId="0" borderId="11" xfId="0" applyFont="1" applyBorder="1" applyAlignment="1">
      <alignment horizontal="center" vertical="center"/>
    </xf>
    <xf numFmtId="10" fontId="26" fillId="0" borderId="12" xfId="1" applyNumberFormat="1" applyFont="1" applyBorder="1" applyAlignment="1">
      <alignment vertical="center"/>
    </xf>
    <xf numFmtId="10" fontId="24" fillId="0" borderId="13" xfId="1" applyNumberFormat="1" applyFont="1" applyBorder="1" applyAlignment="1">
      <alignment vertical="center"/>
    </xf>
    <xf numFmtId="0" fontId="27" fillId="0" borderId="9" xfId="5" applyFont="1" applyBorder="1" applyAlignment="1">
      <alignment horizontal="center" vertical="center" wrapText="1"/>
    </xf>
    <xf numFmtId="0" fontId="11" fillId="0" borderId="9" xfId="5" applyBorder="1" applyAlignment="1">
      <alignment wrapText="1"/>
    </xf>
    <xf numFmtId="0" fontId="11" fillId="0" borderId="0" xfId="5" applyAlignment="1">
      <alignment wrapText="1"/>
    </xf>
    <xf numFmtId="0" fontId="27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9" fontId="0" fillId="0" borderId="9" xfId="0" applyNumberFormat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14" fillId="0" borderId="9" xfId="0" applyFont="1" applyBorder="1"/>
    <xf numFmtId="14" fontId="12" fillId="0" borderId="0" xfId="0" applyNumberFormat="1" applyFont="1"/>
    <xf numFmtId="14" fontId="0" fillId="0" borderId="0" xfId="0" applyNumberFormat="1"/>
    <xf numFmtId="14" fontId="14" fillId="0" borderId="0" xfId="0" applyNumberFormat="1" applyFont="1"/>
    <xf numFmtId="0" fontId="11" fillId="0" borderId="9" xfId="5" applyBorder="1" applyAlignment="1">
      <alignment horizontal="center" wrapText="1"/>
    </xf>
    <xf numFmtId="14" fontId="11" fillId="0" borderId="9" xfId="5" applyNumberFormat="1" applyBorder="1" applyAlignment="1">
      <alignment horizontal="center" wrapText="1"/>
    </xf>
    <xf numFmtId="0" fontId="28" fillId="6" borderId="0" xfId="0" applyFont="1" applyFill="1" applyAlignment="1">
      <alignment horizontal="center" vertical="center"/>
    </xf>
    <xf numFmtId="0" fontId="28" fillId="6" borderId="7" xfId="0" applyFont="1" applyFill="1" applyBorder="1" applyAlignment="1">
      <alignment horizontal="center"/>
    </xf>
    <xf numFmtId="0" fontId="28" fillId="6" borderId="7" xfId="0" applyFont="1" applyFill="1" applyBorder="1" applyAlignment="1">
      <alignment horizontal="right" vertical="center"/>
    </xf>
    <xf numFmtId="0" fontId="28" fillId="0" borderId="9" xfId="0" applyFont="1" applyBorder="1" applyAlignment="1">
      <alignment horizontal="center" vertical="center"/>
    </xf>
    <xf numFmtId="0" fontId="28" fillId="0" borderId="9" xfId="0" applyFont="1" applyBorder="1" applyAlignment="1">
      <alignment vertical="center"/>
    </xf>
    <xf numFmtId="168" fontId="29" fillId="6" borderId="9" xfId="1" applyNumberFormat="1" applyFont="1" applyFill="1" applyBorder="1" applyAlignment="1">
      <alignment vertical="center"/>
    </xf>
    <xf numFmtId="0" fontId="30" fillId="0" borderId="9" xfId="0" applyFont="1" applyBorder="1" applyAlignment="1">
      <alignment horizontal="center" vertical="center"/>
    </xf>
    <xf numFmtId="0" fontId="30" fillId="0" borderId="9" xfId="0" applyFont="1" applyBorder="1" applyAlignment="1">
      <alignment vertical="center"/>
    </xf>
    <xf numFmtId="168" fontId="30" fillId="6" borderId="9" xfId="1" applyNumberFormat="1" applyFont="1" applyFill="1" applyBorder="1" applyAlignment="1">
      <alignment vertical="center"/>
    </xf>
    <xf numFmtId="0" fontId="17" fillId="7" borderId="9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31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27" fillId="0" borderId="9" xfId="0" applyFont="1" applyBorder="1" applyAlignment="1">
      <alignment horizontal="center" vertical="top"/>
    </xf>
    <xf numFmtId="0" fontId="25" fillId="0" borderId="1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6" fillId="0" borderId="25" xfId="0" applyFont="1" applyBorder="1" applyAlignment="1">
      <alignment horizontal="right"/>
    </xf>
    <xf numFmtId="0" fontId="26" fillId="0" borderId="15" xfId="0" applyFont="1" applyBorder="1" applyAlignment="1">
      <alignment horizontal="right"/>
    </xf>
    <xf numFmtId="0" fontId="26" fillId="0" borderId="26" xfId="0" applyFont="1" applyBorder="1" applyAlignment="1">
      <alignment horizontal="right"/>
    </xf>
    <xf numFmtId="0" fontId="27" fillId="0" borderId="14" xfId="0" applyFont="1" applyBorder="1" applyAlignment="1">
      <alignment horizontal="center" vertical="top" wrapText="1"/>
    </xf>
    <xf numFmtId="0" fontId="27" fillId="0" borderId="15" xfId="0" applyFont="1" applyBorder="1" applyAlignment="1">
      <alignment horizontal="center" vertical="top" wrapText="1"/>
    </xf>
    <xf numFmtId="0" fontId="27" fillId="0" borderId="16" xfId="0" applyFont="1" applyBorder="1" applyAlignment="1">
      <alignment horizontal="center" vertical="top" wrapText="1"/>
    </xf>
    <xf numFmtId="0" fontId="27" fillId="0" borderId="17" xfId="5" applyFont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/>
    </xf>
    <xf numFmtId="0" fontId="18" fillId="4" borderId="5" xfId="0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/>
    </xf>
    <xf numFmtId="0" fontId="18" fillId="4" borderId="8" xfId="0" applyFont="1" applyFill="1" applyBorder="1" applyAlignment="1">
      <alignment horizontal="right"/>
    </xf>
    <xf numFmtId="0" fontId="18" fillId="4" borderId="9" xfId="0" applyFont="1" applyFill="1" applyBorder="1" applyAlignment="1">
      <alignment horizontal="right"/>
    </xf>
    <xf numFmtId="0" fontId="18" fillId="4" borderId="10" xfId="0" applyFont="1" applyFill="1" applyBorder="1" applyAlignment="1">
      <alignment horizontal="right"/>
    </xf>
    <xf numFmtId="0" fontId="18" fillId="4" borderId="4" xfId="0" applyFont="1" applyFill="1" applyBorder="1" applyAlignment="1">
      <alignment horizontal="center" vertical="top"/>
    </xf>
    <xf numFmtId="0" fontId="18" fillId="4" borderId="5" xfId="0" applyFont="1" applyFill="1" applyBorder="1" applyAlignment="1">
      <alignment horizontal="center" vertical="top"/>
    </xf>
    <xf numFmtId="0" fontId="18" fillId="4" borderId="8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top" wrapText="1"/>
    </xf>
    <xf numFmtId="0" fontId="17" fillId="3" borderId="5" xfId="0" applyFont="1" applyFill="1" applyBorder="1" applyAlignment="1">
      <alignment horizontal="center" vertical="top" wrapText="1"/>
    </xf>
    <xf numFmtId="0" fontId="17" fillId="3" borderId="6" xfId="0" applyFont="1" applyFill="1" applyBorder="1" applyAlignment="1">
      <alignment horizontal="center" vertical="top" wrapText="1"/>
    </xf>
    <xf numFmtId="0" fontId="12" fillId="0" borderId="22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6" fillId="4" borderId="14" xfId="3" applyFont="1" applyFill="1" applyBorder="1" applyAlignment="1">
      <alignment horizontal="center" vertical="center" wrapText="1"/>
    </xf>
    <xf numFmtId="0" fontId="6" fillId="4" borderId="16" xfId="3" applyFont="1" applyFill="1" applyBorder="1" applyAlignment="1">
      <alignment horizontal="center" vertical="center" wrapText="1"/>
    </xf>
    <xf numFmtId="0" fontId="6" fillId="4" borderId="9" xfId="3" applyFont="1" applyFill="1" applyBorder="1" applyAlignment="1">
      <alignment horizontal="center" vertical="center" wrapText="1"/>
    </xf>
    <xf numFmtId="0" fontId="3" fillId="4" borderId="0" xfId="3" applyFont="1" applyFill="1" applyAlignment="1">
      <alignment horizontal="left" vertical="top"/>
    </xf>
    <xf numFmtId="0" fontId="6" fillId="4" borderId="15" xfId="3" applyFont="1" applyFill="1" applyBorder="1" applyAlignment="1">
      <alignment horizontal="center" vertical="center" wrapText="1"/>
    </xf>
    <xf numFmtId="0" fontId="4" fillId="4" borderId="18" xfId="3" applyFont="1" applyFill="1" applyBorder="1" applyAlignment="1">
      <alignment horizontal="center" vertical="center" wrapText="1"/>
    </xf>
    <xf numFmtId="0" fontId="4" fillId="4" borderId="7" xfId="3" applyFont="1" applyFill="1" applyBorder="1" applyAlignment="1">
      <alignment horizontal="center" vertical="center" wrapText="1"/>
    </xf>
    <xf numFmtId="49" fontId="6" fillId="4" borderId="9" xfId="3" applyNumberFormat="1" applyFont="1" applyFill="1" applyBorder="1" applyAlignment="1">
      <alignment horizontal="center" vertical="center" wrapText="1"/>
    </xf>
    <xf numFmtId="0" fontId="17" fillId="7" borderId="23" xfId="4" applyFont="1" applyFill="1" applyBorder="1" applyAlignment="1">
      <alignment horizontal="center" vertical="center" wrapText="1"/>
    </xf>
    <xf numFmtId="0" fontId="17" fillId="7" borderId="24" xfId="4" applyFont="1" applyFill="1" applyBorder="1" applyAlignment="1">
      <alignment horizontal="center" vertical="center" wrapText="1"/>
    </xf>
    <xf numFmtId="0" fontId="17" fillId="7" borderId="4" xfId="4" applyFont="1" applyFill="1" applyBorder="1" applyAlignment="1">
      <alignment horizontal="center" vertical="center"/>
    </xf>
    <xf numFmtId="0" fontId="17" fillId="7" borderId="5" xfId="4" applyFont="1" applyFill="1" applyBorder="1" applyAlignment="1">
      <alignment horizontal="center" vertical="center"/>
    </xf>
    <xf numFmtId="0" fontId="17" fillId="7" borderId="6" xfId="4" applyFont="1" applyFill="1" applyBorder="1" applyAlignment="1">
      <alignment horizontal="center" vertical="center"/>
    </xf>
    <xf numFmtId="0" fontId="22" fillId="7" borderId="8" xfId="4" applyFont="1" applyFill="1" applyBorder="1" applyAlignment="1">
      <alignment horizontal="right"/>
    </xf>
    <xf numFmtId="0" fontId="22" fillId="7" borderId="9" xfId="4" applyFont="1" applyFill="1" applyBorder="1" applyAlignment="1">
      <alignment horizontal="right"/>
    </xf>
    <xf numFmtId="0" fontId="22" fillId="7" borderId="10" xfId="4" applyFont="1" applyFill="1" applyBorder="1" applyAlignment="1">
      <alignment horizontal="right"/>
    </xf>
    <xf numFmtId="0" fontId="17" fillId="7" borderId="9" xfId="4" applyFont="1" applyFill="1" applyBorder="1" applyAlignment="1">
      <alignment horizontal="center" vertical="center" wrapText="1"/>
    </xf>
    <xf numFmtId="0" fontId="17" fillId="7" borderId="10" xfId="4" applyFont="1" applyFill="1" applyBorder="1" applyAlignment="1">
      <alignment horizontal="center" vertical="center" wrapText="1"/>
    </xf>
    <xf numFmtId="0" fontId="23" fillId="0" borderId="0" xfId="4" applyFont="1" applyAlignment="1">
      <alignment horizontal="right"/>
    </xf>
    <xf numFmtId="0" fontId="17" fillId="7" borderId="4" xfId="4" applyFont="1" applyFill="1" applyBorder="1" applyAlignment="1">
      <alignment horizontal="center" vertical="top" wrapText="1"/>
    </xf>
    <xf numFmtId="0" fontId="17" fillId="7" borderId="5" xfId="4" applyFont="1" applyFill="1" applyBorder="1" applyAlignment="1">
      <alignment horizontal="center" vertical="top" wrapText="1"/>
    </xf>
    <xf numFmtId="0" fontId="17" fillId="7" borderId="6" xfId="4" applyFont="1" applyFill="1" applyBorder="1" applyAlignment="1">
      <alignment horizontal="center" vertical="top" wrapText="1"/>
    </xf>
  </cellXfs>
  <cellStyles count="17">
    <cellStyle name="Comma 2" xfId="15"/>
    <cellStyle name="Comma 3" xfId="14"/>
    <cellStyle name="Normal 2" xfId="4"/>
    <cellStyle name="Normal 3" xfId="11"/>
    <cellStyle name="Normal 5" xfId="10"/>
    <cellStyle name="Normal_PRUDENSIAL_1NNN_MMYY1-YENI-unprotected 2" xfId="3"/>
    <cellStyle name="Percent 2" xfId="16"/>
    <cellStyle name="Обычный" xfId="0" builtinId="0"/>
    <cellStyle name="Обычный 2" xfId="7"/>
    <cellStyle name="Обычный 3" xfId="5"/>
    <cellStyle name="Обычный 3 2" xfId="12"/>
    <cellStyle name="Процентный" xfId="2" builtinId="5"/>
    <cellStyle name="Процентный 2" xfId="9"/>
    <cellStyle name="Финансовый" xfId="1" builtinId="3"/>
    <cellStyle name="Финансовый 2" xfId="8"/>
    <cellStyle name="Финансовый 3" xfId="6"/>
    <cellStyle name="Финансовый 3 2" xfId="13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9999"/>
      <color rgb="FFF58C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ocuments/Disclosure-IT-TexnikiShertler/PRD%20v03%20XXXXmMMYYY%20(1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8"/>
      <sheetName val="A15"/>
      <sheetName val="M8"/>
      <sheetName val="A10"/>
      <sheetName val="A3"/>
      <sheetName val="A6"/>
      <sheetName val="A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D9"/>
  <sheetViews>
    <sheetView workbookViewId="0">
      <selection activeCell="E28" sqref="E28"/>
    </sheetView>
  </sheetViews>
  <sheetFormatPr defaultColWidth="8.875" defaultRowHeight="12.75"/>
  <cols>
    <col min="1" max="1" width="2.375" style="38" customWidth="1"/>
    <col min="2" max="2" width="58.875" style="32" customWidth="1"/>
    <col min="3" max="16384" width="8.875" style="32"/>
  </cols>
  <sheetData>
    <row r="1" spans="2:4">
      <c r="D1" s="154">
        <v>46295</v>
      </c>
    </row>
    <row r="2" spans="2:4" ht="12.75" customHeight="1">
      <c r="B2" s="168" t="s">
        <v>92</v>
      </c>
      <c r="C2" s="168"/>
      <c r="D2" s="168"/>
    </row>
    <row r="3" spans="2:4">
      <c r="B3" s="39"/>
      <c r="C3" s="39"/>
      <c r="D3" s="40" t="s">
        <v>89</v>
      </c>
    </row>
    <row r="4" spans="2:4">
      <c r="B4" s="41"/>
      <c r="C4" s="42" t="s">
        <v>90</v>
      </c>
      <c r="D4" s="42" t="s">
        <v>91</v>
      </c>
    </row>
    <row r="5" spans="2:4">
      <c r="B5" s="43" t="s">
        <v>93</v>
      </c>
      <c r="C5" s="41">
        <f>SUM(C6:C7)</f>
        <v>55</v>
      </c>
      <c r="D5" s="44">
        <f>SUM(D6:D7)</f>
        <v>2631.8546500000002</v>
      </c>
    </row>
    <row r="6" spans="2:4">
      <c r="B6" s="45" t="s">
        <v>94</v>
      </c>
      <c r="C6" s="46">
        <v>29</v>
      </c>
      <c r="D6" s="47">
        <v>72.248220000000003</v>
      </c>
    </row>
    <row r="7" spans="2:4">
      <c r="B7" s="45" t="s">
        <v>95</v>
      </c>
      <c r="C7" s="46">
        <v>26</v>
      </c>
      <c r="D7" s="47">
        <v>2559.6064300000003</v>
      </c>
    </row>
    <row r="8" spans="2:4">
      <c r="B8" s="41" t="s">
        <v>96</v>
      </c>
      <c r="C8" s="41">
        <v>4</v>
      </c>
      <c r="D8" s="44">
        <v>120.81604999999999</v>
      </c>
    </row>
    <row r="9" spans="2:4" ht="25.5">
      <c r="B9" s="37" t="s">
        <v>97</v>
      </c>
      <c r="C9" s="41"/>
      <c r="D9" s="48">
        <v>2.1766021861601311E-2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B1:Q24"/>
  <sheetViews>
    <sheetView zoomScale="91" zoomScaleNormal="91" workbookViewId="0">
      <selection activeCell="E34" sqref="E34"/>
    </sheetView>
  </sheetViews>
  <sheetFormatPr defaultColWidth="8.875" defaultRowHeight="15"/>
  <cols>
    <col min="1" max="1" width="3.375" style="29" customWidth="1"/>
    <col min="2" max="2" width="25" style="29" customWidth="1"/>
    <col min="3" max="3" width="10.625" style="29" bestFit="1" customWidth="1"/>
    <col min="4" max="4" width="10.875" style="29" customWidth="1"/>
    <col min="5" max="5" width="14.375" style="29" customWidth="1"/>
    <col min="6" max="6" width="10.25" style="29" customWidth="1"/>
    <col min="7" max="7" width="14.875" style="29" customWidth="1"/>
    <col min="8" max="8" width="14.75" style="29" customWidth="1"/>
    <col min="9" max="9" width="14.875" style="29" customWidth="1"/>
    <col min="10" max="10" width="20.125" style="29" customWidth="1"/>
    <col min="11" max="17" width="11.375" style="29" customWidth="1"/>
    <col min="18" max="16384" width="8.875" style="29"/>
  </cols>
  <sheetData>
    <row r="1" spans="2:17" ht="15.75" thickBot="1">
      <c r="Q1" s="156">
        <v>46295</v>
      </c>
    </row>
    <row r="2" spans="2:17" ht="15.75" thickBot="1">
      <c r="B2" s="173" t="s">
        <v>228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5"/>
    </row>
    <row r="4" spans="2:17">
      <c r="B4" s="32" t="s">
        <v>229</v>
      </c>
    </row>
    <row r="5" spans="2:17" ht="15.75" thickBot="1">
      <c r="Q5" s="49" t="s">
        <v>143</v>
      </c>
    </row>
    <row r="6" spans="2:17" ht="15" customHeight="1">
      <c r="B6" s="176" t="s">
        <v>230</v>
      </c>
      <c r="C6" s="179" t="s">
        <v>20</v>
      </c>
      <c r="D6" s="181" t="s">
        <v>231</v>
      </c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3"/>
    </row>
    <row r="7" spans="2:17">
      <c r="B7" s="177"/>
      <c r="C7" s="180"/>
      <c r="D7" s="169" t="s">
        <v>21</v>
      </c>
      <c r="E7" s="184" t="s">
        <v>22</v>
      </c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6"/>
    </row>
    <row r="8" spans="2:17" ht="15" customHeight="1">
      <c r="B8" s="177"/>
      <c r="C8" s="180"/>
      <c r="D8" s="180"/>
      <c r="E8" s="169" t="s">
        <v>232</v>
      </c>
      <c r="F8" s="169" t="s">
        <v>234</v>
      </c>
      <c r="G8" s="169" t="s">
        <v>233</v>
      </c>
      <c r="H8" s="169" t="s">
        <v>235</v>
      </c>
      <c r="I8" s="169" t="s">
        <v>236</v>
      </c>
      <c r="J8" s="169" t="s">
        <v>237</v>
      </c>
      <c r="K8" s="169" t="s">
        <v>238</v>
      </c>
      <c r="L8" s="169" t="s">
        <v>239</v>
      </c>
      <c r="M8" s="169" t="s">
        <v>240</v>
      </c>
      <c r="N8" s="169" t="s">
        <v>241</v>
      </c>
      <c r="O8" s="169" t="s">
        <v>242</v>
      </c>
      <c r="P8" s="169" t="s">
        <v>243</v>
      </c>
      <c r="Q8" s="171" t="s">
        <v>244</v>
      </c>
    </row>
    <row r="9" spans="2:17" ht="23.45" customHeight="1">
      <c r="B9" s="178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2"/>
    </row>
    <row r="10" spans="2:17">
      <c r="B10" s="52" t="s">
        <v>245</v>
      </c>
      <c r="C10" s="53">
        <v>304043.49082000053</v>
      </c>
      <c r="D10" s="53">
        <v>270278.70324000053</v>
      </c>
      <c r="E10" s="53">
        <v>13113.839479999999</v>
      </c>
      <c r="F10" s="53">
        <v>2403.4778899999997</v>
      </c>
      <c r="G10" s="53">
        <v>1896.21992</v>
      </c>
      <c r="H10" s="53">
        <v>759.33336000000008</v>
      </c>
      <c r="I10" s="53">
        <v>594.04730999999992</v>
      </c>
      <c r="J10" s="53">
        <v>584.99303000000009</v>
      </c>
      <c r="K10" s="53">
        <v>444.19283999999993</v>
      </c>
      <c r="L10" s="53">
        <v>470.74488999999994</v>
      </c>
      <c r="M10" s="53">
        <v>501.14607000000007</v>
      </c>
      <c r="N10" s="53">
        <v>698.45642999999995</v>
      </c>
      <c r="O10" s="53">
        <v>526.89317000000005</v>
      </c>
      <c r="P10" s="53">
        <v>619.28829999999994</v>
      </c>
      <c r="Q10" s="54">
        <v>11152.154890000002</v>
      </c>
    </row>
    <row r="11" spans="2:17">
      <c r="B11" s="55" t="s">
        <v>246</v>
      </c>
      <c r="C11" s="53">
        <v>68707.360979999998</v>
      </c>
      <c r="D11" s="53">
        <v>52518.542390000002</v>
      </c>
      <c r="E11" s="53">
        <v>5910.7205800000002</v>
      </c>
      <c r="F11" s="53">
        <v>970.37309999999991</v>
      </c>
      <c r="G11" s="53">
        <v>1027.8235999999999</v>
      </c>
      <c r="H11" s="53">
        <v>388.55447000000004</v>
      </c>
      <c r="I11" s="53">
        <v>369.40839999999997</v>
      </c>
      <c r="J11" s="53">
        <v>190.24452000000002</v>
      </c>
      <c r="K11" s="53">
        <v>146.23672999999999</v>
      </c>
      <c r="L11" s="53">
        <v>164.66810000000001</v>
      </c>
      <c r="M11" s="53">
        <v>205.19423</v>
      </c>
      <c r="N11" s="53">
        <v>373.73928999999998</v>
      </c>
      <c r="O11" s="53">
        <v>315.98718000000002</v>
      </c>
      <c r="P11" s="53">
        <v>289.83309000000003</v>
      </c>
      <c r="Q11" s="54">
        <v>5836.0352999999996</v>
      </c>
    </row>
    <row r="12" spans="2:17">
      <c r="B12" s="55" t="s">
        <v>247</v>
      </c>
      <c r="C12" s="53">
        <v>163918.38719000033</v>
      </c>
      <c r="D12" s="53">
        <v>146992.16687000036</v>
      </c>
      <c r="E12" s="53">
        <v>7148.6146899999994</v>
      </c>
      <c r="F12" s="53">
        <v>1433.1047899999999</v>
      </c>
      <c r="G12" s="53">
        <v>868.39632000000006</v>
      </c>
      <c r="H12" s="53">
        <v>240.21591000000004</v>
      </c>
      <c r="I12" s="53">
        <v>224.63890999999995</v>
      </c>
      <c r="J12" s="53">
        <v>317.84195000000005</v>
      </c>
      <c r="K12" s="53">
        <v>297.95610999999997</v>
      </c>
      <c r="L12" s="53">
        <v>306.07678999999996</v>
      </c>
      <c r="M12" s="53">
        <v>295.95184000000006</v>
      </c>
      <c r="N12" s="53">
        <v>188.47033999999999</v>
      </c>
      <c r="O12" s="53">
        <v>210.90598999999997</v>
      </c>
      <c r="P12" s="53">
        <v>329.45520999999997</v>
      </c>
      <c r="Q12" s="54">
        <v>5064.591470000003</v>
      </c>
    </row>
    <row r="13" spans="2:17">
      <c r="B13" s="55" t="s">
        <v>248</v>
      </c>
      <c r="C13" s="53">
        <v>71417.74265000016</v>
      </c>
      <c r="D13" s="53">
        <v>70767.993980000159</v>
      </c>
      <c r="E13" s="53">
        <v>54.50421</v>
      </c>
      <c r="F13" s="53">
        <v>0</v>
      </c>
      <c r="G13" s="53">
        <v>0</v>
      </c>
      <c r="H13" s="53">
        <v>130.56298000000001</v>
      </c>
      <c r="I13" s="53">
        <v>0</v>
      </c>
      <c r="J13" s="53">
        <v>76.906559999999999</v>
      </c>
      <c r="K13" s="53">
        <v>0</v>
      </c>
      <c r="L13" s="53">
        <v>0</v>
      </c>
      <c r="M13" s="53">
        <v>0</v>
      </c>
      <c r="N13" s="53">
        <v>136.24679999999998</v>
      </c>
      <c r="O13" s="53">
        <v>0</v>
      </c>
      <c r="P13" s="53">
        <v>0</v>
      </c>
      <c r="Q13" s="54">
        <v>251.52812000000003</v>
      </c>
    </row>
    <row r="14" spans="2:17" ht="15.75" thickBot="1">
      <c r="B14" s="56" t="s">
        <v>249</v>
      </c>
      <c r="C14" s="57">
        <v>0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8">
        <v>0</v>
      </c>
    </row>
    <row r="15" spans="2:17"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</row>
    <row r="16" spans="2:17"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</row>
    <row r="17" spans="2:17">
      <c r="B17" s="32" t="s">
        <v>250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</row>
    <row r="18" spans="2:17" ht="15.75" thickBot="1">
      <c r="C18" s="31"/>
      <c r="D18" s="31"/>
      <c r="E18" s="31"/>
      <c r="F18" s="31"/>
      <c r="G18" s="31"/>
      <c r="H18" s="31"/>
      <c r="I18" s="31"/>
      <c r="J18" s="49" t="s">
        <v>143</v>
      </c>
      <c r="K18" s="31"/>
      <c r="L18" s="31"/>
      <c r="M18" s="31"/>
      <c r="N18" s="31"/>
      <c r="O18" s="31"/>
      <c r="P18" s="31"/>
      <c r="Q18" s="31"/>
    </row>
    <row r="19" spans="2:17" ht="51">
      <c r="B19" s="33" t="s">
        <v>230</v>
      </c>
      <c r="C19" s="50" t="s">
        <v>20</v>
      </c>
      <c r="D19" s="50" t="s">
        <v>251</v>
      </c>
      <c r="E19" s="50" t="s">
        <v>252</v>
      </c>
      <c r="F19" s="50" t="s">
        <v>253</v>
      </c>
      <c r="G19" s="50" t="s">
        <v>254</v>
      </c>
      <c r="H19" s="50" t="s">
        <v>255</v>
      </c>
      <c r="I19" s="50" t="s">
        <v>256</v>
      </c>
      <c r="J19" s="51" t="s">
        <v>257</v>
      </c>
      <c r="K19" s="31"/>
      <c r="L19" s="31"/>
      <c r="M19" s="31"/>
      <c r="N19" s="31"/>
      <c r="O19" s="31"/>
      <c r="P19" s="31"/>
      <c r="Q19" s="31"/>
    </row>
    <row r="20" spans="2:17" ht="13.9" customHeight="1">
      <c r="B20" s="52" t="s">
        <v>245</v>
      </c>
      <c r="C20" s="59">
        <v>304043.49082000053</v>
      </c>
      <c r="D20" s="59">
        <v>164177.95499999967</v>
      </c>
      <c r="E20" s="59">
        <v>1310.6734799999997</v>
      </c>
      <c r="F20" s="59">
        <v>27571.51966000002</v>
      </c>
      <c r="G20" s="59">
        <v>106436.39696000019</v>
      </c>
      <c r="H20" s="59">
        <v>4546.9457199999997</v>
      </c>
      <c r="I20" s="59">
        <v>0</v>
      </c>
      <c r="J20" s="36">
        <v>0</v>
      </c>
    </row>
    <row r="21" spans="2:17" ht="13.9" customHeight="1">
      <c r="B21" s="55" t="s">
        <v>246</v>
      </c>
      <c r="C21" s="59">
        <v>68707.360979999998</v>
      </c>
      <c r="D21" s="59">
        <v>29281.488480000036</v>
      </c>
      <c r="E21" s="59">
        <v>0</v>
      </c>
      <c r="F21" s="59">
        <v>0</v>
      </c>
      <c r="G21" s="59">
        <v>35007.425989999989</v>
      </c>
      <c r="H21" s="59">
        <v>4418.4465099999998</v>
      </c>
      <c r="I21" s="59">
        <v>0</v>
      </c>
      <c r="J21" s="36">
        <v>0</v>
      </c>
    </row>
    <row r="22" spans="2:17" ht="13.9" customHeight="1">
      <c r="B22" s="55" t="s">
        <v>247</v>
      </c>
      <c r="C22" s="59">
        <v>163918.38719000033</v>
      </c>
      <c r="D22" s="59">
        <v>134879.59739999965</v>
      </c>
      <c r="E22" s="59">
        <v>1310.6734799999997</v>
      </c>
      <c r="F22" s="59">
        <v>27571.51966000002</v>
      </c>
      <c r="G22" s="59">
        <v>28.097439999999999</v>
      </c>
      <c r="H22" s="59">
        <v>128.49921000000001</v>
      </c>
      <c r="I22" s="59">
        <v>0</v>
      </c>
      <c r="J22" s="36">
        <v>0</v>
      </c>
    </row>
    <row r="23" spans="2:17">
      <c r="B23" s="55" t="s">
        <v>248</v>
      </c>
      <c r="C23" s="59">
        <v>71417.74265000016</v>
      </c>
      <c r="D23" s="59">
        <v>16.869119999999999</v>
      </c>
      <c r="E23" s="59">
        <v>0</v>
      </c>
      <c r="F23" s="59">
        <v>0</v>
      </c>
      <c r="G23" s="59">
        <v>71400.873530000201</v>
      </c>
      <c r="H23" s="59">
        <v>0</v>
      </c>
      <c r="I23" s="59">
        <v>0</v>
      </c>
      <c r="J23" s="36">
        <v>0</v>
      </c>
    </row>
    <row r="24" spans="2:17" ht="15.75" thickBot="1">
      <c r="B24" s="56" t="s">
        <v>249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1">
        <v>0</v>
      </c>
    </row>
  </sheetData>
  <mergeCells count="19">
    <mergeCell ref="Q8:Q9"/>
    <mergeCell ref="B2:Q2"/>
    <mergeCell ref="B6:B9"/>
    <mergeCell ref="C6:C9"/>
    <mergeCell ref="D6:Q6"/>
    <mergeCell ref="D7:D9"/>
    <mergeCell ref="E7:Q7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5"/>
  <sheetViews>
    <sheetView zoomScale="88" zoomScaleNormal="88" workbookViewId="0">
      <selection activeCell="M1" sqref="M1"/>
    </sheetView>
  </sheetViews>
  <sheetFormatPr defaultRowHeight="14.25"/>
  <cols>
    <col min="1" max="1" width="2.125" customWidth="1"/>
    <col min="2" max="2" width="4.375" bestFit="1" customWidth="1"/>
    <col min="3" max="3" width="34.875" bestFit="1" customWidth="1"/>
    <col min="4" max="4" width="10" bestFit="1" customWidth="1"/>
    <col min="5" max="11" width="9.875" bestFit="1" customWidth="1"/>
    <col min="12" max="12" width="11" bestFit="1" customWidth="1"/>
    <col min="13" max="13" width="10.875" bestFit="1" customWidth="1"/>
    <col min="14" max="14" width="4.375" customWidth="1"/>
  </cols>
  <sheetData>
    <row r="1" spans="1:14" ht="15.75" thickBo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156">
        <v>46295</v>
      </c>
      <c r="N1" s="29"/>
    </row>
    <row r="2" spans="1:14" ht="15.75" thickBot="1">
      <c r="A2" s="29"/>
      <c r="B2" s="187" t="s">
        <v>148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9"/>
      <c r="N2" s="29"/>
    </row>
    <row r="3" spans="1:14" ht="15.75" thickBo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15">
      <c r="A4" s="29"/>
      <c r="B4" s="100"/>
      <c r="C4" s="34" t="s">
        <v>158</v>
      </c>
      <c r="D4" s="50" t="s">
        <v>149</v>
      </c>
      <c r="E4" s="50" t="s">
        <v>150</v>
      </c>
      <c r="F4" s="50" t="s">
        <v>151</v>
      </c>
      <c r="G4" s="50" t="s">
        <v>152</v>
      </c>
      <c r="H4" s="50" t="s">
        <v>154</v>
      </c>
      <c r="I4" s="50" t="s">
        <v>153</v>
      </c>
      <c r="J4" s="50" t="s">
        <v>8</v>
      </c>
      <c r="K4" s="50" t="s">
        <v>155</v>
      </c>
      <c r="L4" s="50" t="s">
        <v>156</v>
      </c>
      <c r="M4" s="51" t="s">
        <v>157</v>
      </c>
      <c r="N4" s="29"/>
    </row>
    <row r="5" spans="1:14" ht="15">
      <c r="A5" s="29"/>
      <c r="B5" s="101">
        <v>1</v>
      </c>
      <c r="C5" s="37" t="s">
        <v>23</v>
      </c>
      <c r="D5" s="59">
        <v>51635.079839999999</v>
      </c>
      <c r="E5" s="59">
        <v>514.09613642941167</v>
      </c>
      <c r="F5" s="59">
        <v>14683.312064371097</v>
      </c>
      <c r="G5" s="59">
        <v>44687.318656199481</v>
      </c>
      <c r="H5" s="59">
        <v>20218.326312000001</v>
      </c>
      <c r="I5" s="59">
        <v>19618.755567999997</v>
      </c>
      <c r="J5" s="59">
        <v>60601.205549999999</v>
      </c>
      <c r="K5" s="59">
        <v>78423.262989999988</v>
      </c>
      <c r="L5" s="59">
        <v>77408.154363000518</v>
      </c>
      <c r="M5" s="36">
        <v>367789.51148000051</v>
      </c>
      <c r="N5" s="29"/>
    </row>
    <row r="6" spans="1:14" ht="15">
      <c r="A6" s="29"/>
      <c r="B6" s="102">
        <v>1.1000000000000001</v>
      </c>
      <c r="C6" s="35" t="s">
        <v>135</v>
      </c>
      <c r="D6" s="59">
        <v>18465.429839999997</v>
      </c>
      <c r="E6" s="59">
        <v>0</v>
      </c>
      <c r="F6" s="59">
        <v>0</v>
      </c>
      <c r="G6" s="59">
        <v>0</v>
      </c>
      <c r="H6" s="59">
        <v>0</v>
      </c>
      <c r="I6" s="59">
        <v>0</v>
      </c>
      <c r="J6" s="59">
        <v>0</v>
      </c>
      <c r="K6" s="59">
        <v>0</v>
      </c>
      <c r="L6" s="59">
        <v>6948.3065999999999</v>
      </c>
      <c r="M6" s="36">
        <v>25413.736440000001</v>
      </c>
      <c r="N6" s="29"/>
    </row>
    <row r="7" spans="1:14" ht="15">
      <c r="A7" s="29"/>
      <c r="B7" s="102">
        <v>1.2</v>
      </c>
      <c r="C7" s="35" t="s">
        <v>24</v>
      </c>
      <c r="D7" s="59">
        <v>0</v>
      </c>
      <c r="E7" s="59">
        <v>0</v>
      </c>
      <c r="F7" s="59">
        <v>7960.4135500000002</v>
      </c>
      <c r="G7" s="59">
        <v>0</v>
      </c>
      <c r="H7" s="59">
        <v>0</v>
      </c>
      <c r="I7" s="59">
        <v>0</v>
      </c>
      <c r="J7" s="59">
        <v>0</v>
      </c>
      <c r="K7" s="59">
        <v>0</v>
      </c>
      <c r="L7" s="59">
        <v>0</v>
      </c>
      <c r="M7" s="36">
        <v>7960.4135500000002</v>
      </c>
      <c r="N7" s="29"/>
    </row>
    <row r="8" spans="1:14" ht="15" customHeight="1">
      <c r="A8" s="29"/>
      <c r="B8" s="102">
        <v>1.3</v>
      </c>
      <c r="C8" s="35" t="s">
        <v>159</v>
      </c>
      <c r="D8" s="59">
        <v>0</v>
      </c>
      <c r="E8" s="59">
        <v>260.3021</v>
      </c>
      <c r="F8" s="59">
        <v>5299.5538999999999</v>
      </c>
      <c r="G8" s="59">
        <v>35285.197616999998</v>
      </c>
      <c r="H8" s="59">
        <v>20218.326312000001</v>
      </c>
      <c r="I8" s="59">
        <v>19618.755567999997</v>
      </c>
      <c r="J8" s="59">
        <v>60601.205549999999</v>
      </c>
      <c r="K8" s="59">
        <v>78423.262989999988</v>
      </c>
      <c r="L8" s="59">
        <v>51226.856470500534</v>
      </c>
      <c r="M8" s="36">
        <v>270933.46050750051</v>
      </c>
      <c r="N8" s="29"/>
    </row>
    <row r="9" spans="1:14" ht="30" customHeight="1">
      <c r="A9" s="29"/>
      <c r="B9" s="102">
        <v>1.4</v>
      </c>
      <c r="C9" s="35" t="s">
        <v>160</v>
      </c>
      <c r="D9" s="59">
        <v>13169.65</v>
      </c>
      <c r="E9" s="59">
        <v>0</v>
      </c>
      <c r="F9" s="59">
        <v>0</v>
      </c>
      <c r="G9" s="59">
        <v>0</v>
      </c>
      <c r="H9" s="59">
        <v>0</v>
      </c>
      <c r="I9" s="59">
        <v>0</v>
      </c>
      <c r="J9" s="59">
        <v>0</v>
      </c>
      <c r="K9" s="59">
        <v>0</v>
      </c>
      <c r="L9" s="59">
        <v>0</v>
      </c>
      <c r="M9" s="36">
        <v>13169.65</v>
      </c>
      <c r="N9" s="29"/>
    </row>
    <row r="10" spans="1:14" ht="15">
      <c r="A10" s="29"/>
      <c r="B10" s="102">
        <v>1.5</v>
      </c>
      <c r="C10" s="35" t="s">
        <v>25</v>
      </c>
      <c r="D10" s="59">
        <v>0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59">
        <v>0</v>
      </c>
      <c r="K10" s="59">
        <v>0</v>
      </c>
      <c r="L10" s="59">
        <v>0</v>
      </c>
      <c r="M10" s="36">
        <v>0</v>
      </c>
      <c r="N10" s="29"/>
    </row>
    <row r="11" spans="1:14" ht="15">
      <c r="A11" s="29"/>
      <c r="B11" s="102">
        <v>1.6</v>
      </c>
      <c r="C11" s="35" t="s">
        <v>26</v>
      </c>
      <c r="D11" s="59"/>
      <c r="E11" s="59"/>
      <c r="F11" s="59"/>
      <c r="G11" s="59"/>
      <c r="H11" s="59"/>
      <c r="I11" s="59"/>
      <c r="J11" s="59"/>
      <c r="K11" s="59"/>
      <c r="L11" s="59"/>
      <c r="M11" s="36"/>
      <c r="N11" s="29"/>
    </row>
    <row r="12" spans="1:14" ht="15">
      <c r="A12" s="29"/>
      <c r="B12" s="102">
        <v>1.7</v>
      </c>
      <c r="C12" s="35" t="s">
        <v>161</v>
      </c>
      <c r="D12" s="59">
        <v>20000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36">
        <v>20000</v>
      </c>
      <c r="N12" s="29"/>
    </row>
    <row r="13" spans="1:14" ht="15">
      <c r="A13" s="29"/>
      <c r="B13" s="102">
        <v>1.8</v>
      </c>
      <c r="C13" s="35" t="s">
        <v>27</v>
      </c>
      <c r="D13" s="59">
        <v>0</v>
      </c>
      <c r="E13" s="59">
        <v>253.79403642941165</v>
      </c>
      <c r="F13" s="59">
        <v>1423.344614371098</v>
      </c>
      <c r="G13" s="59">
        <v>9402.1210391994828</v>
      </c>
      <c r="H13" s="59">
        <v>0</v>
      </c>
      <c r="I13" s="59">
        <v>0</v>
      </c>
      <c r="J13" s="59">
        <v>0</v>
      </c>
      <c r="K13" s="59">
        <v>0</v>
      </c>
      <c r="L13" s="59">
        <v>19232.991292500003</v>
      </c>
      <c r="M13" s="36">
        <v>30312.250982499994</v>
      </c>
      <c r="N13" s="29"/>
    </row>
    <row r="14" spans="1:14" ht="15">
      <c r="A14" s="29"/>
      <c r="B14" s="101">
        <v>2</v>
      </c>
      <c r="C14" s="37" t="s">
        <v>28</v>
      </c>
      <c r="D14" s="59">
        <v>38140.691660000055</v>
      </c>
      <c r="E14" s="59">
        <v>4333.2849324200379</v>
      </c>
      <c r="F14" s="59">
        <v>8841.5956956300961</v>
      </c>
      <c r="G14" s="59">
        <v>34302.437831949865</v>
      </c>
      <c r="H14" s="59">
        <v>19279.795650000004</v>
      </c>
      <c r="I14" s="59">
        <v>18289.855960000001</v>
      </c>
      <c r="J14" s="59">
        <v>49921.343429999994</v>
      </c>
      <c r="K14" s="59">
        <v>6866.0209899999991</v>
      </c>
      <c r="L14" s="59">
        <v>69478.879669999995</v>
      </c>
      <c r="M14" s="36">
        <v>249453.90582000001</v>
      </c>
      <c r="N14" s="29"/>
    </row>
    <row r="15" spans="1:14" ht="38.25">
      <c r="A15" s="29"/>
      <c r="B15" s="102">
        <v>2.1</v>
      </c>
      <c r="C15" s="35" t="s">
        <v>162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36">
        <v>0</v>
      </c>
      <c r="N15" s="29"/>
    </row>
    <row r="16" spans="1:14" ht="30" customHeight="1">
      <c r="A16" s="29"/>
      <c r="B16" s="102">
        <v>2.2000000000000002</v>
      </c>
      <c r="C16" s="35" t="s">
        <v>163</v>
      </c>
      <c r="D16" s="59">
        <v>2425.7641300000005</v>
      </c>
      <c r="E16" s="59">
        <v>0.99502999999999997</v>
      </c>
      <c r="F16" s="59">
        <v>0</v>
      </c>
      <c r="G16" s="59">
        <v>13.505940000000001</v>
      </c>
      <c r="H16" s="59">
        <v>427.13490999999999</v>
      </c>
      <c r="I16" s="59">
        <v>1211.80171</v>
      </c>
      <c r="J16" s="59">
        <v>1194.56402</v>
      </c>
      <c r="K16" s="59">
        <v>5858.2192299999997</v>
      </c>
      <c r="L16" s="59">
        <v>69408.931549999994</v>
      </c>
      <c r="M16" s="36">
        <v>80540.916519999984</v>
      </c>
      <c r="N16" s="29"/>
    </row>
    <row r="17" spans="1:14" ht="15">
      <c r="A17" s="29"/>
      <c r="B17" s="102">
        <v>2.2999999999999998</v>
      </c>
      <c r="C17" s="35" t="s">
        <v>29</v>
      </c>
      <c r="D17" s="59">
        <v>35714.927530000052</v>
      </c>
      <c r="E17" s="59">
        <v>426.19370000000009</v>
      </c>
      <c r="F17" s="59">
        <v>6935.0291700000007</v>
      </c>
      <c r="G17" s="59">
        <v>24611.290530000006</v>
      </c>
      <c r="H17" s="59">
        <v>18852.660740000003</v>
      </c>
      <c r="I17" s="59">
        <v>17078.054250000001</v>
      </c>
      <c r="J17" s="59">
        <v>48726.779409999996</v>
      </c>
      <c r="K17" s="59">
        <v>1007.8017599999999</v>
      </c>
      <c r="L17" s="59">
        <v>69.948120000000003</v>
      </c>
      <c r="M17" s="36">
        <v>153422.68521000005</v>
      </c>
      <c r="N17" s="29"/>
    </row>
    <row r="18" spans="1:14" ht="15">
      <c r="A18" s="29"/>
      <c r="B18" s="103" t="s">
        <v>1</v>
      </c>
      <c r="C18" s="35" t="s">
        <v>164</v>
      </c>
      <c r="D18" s="59">
        <v>35714.927530000052</v>
      </c>
      <c r="E18" s="59">
        <v>0</v>
      </c>
      <c r="F18" s="59">
        <v>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36">
        <v>35714.927530000052</v>
      </c>
      <c r="N18" s="29"/>
    </row>
    <row r="19" spans="1:14" ht="15">
      <c r="A19" s="29"/>
      <c r="B19" s="103" t="s">
        <v>2</v>
      </c>
      <c r="C19" s="35" t="s">
        <v>165</v>
      </c>
      <c r="D19" s="59">
        <v>0</v>
      </c>
      <c r="E19" s="59">
        <v>426.19370000000009</v>
      </c>
      <c r="F19" s="59">
        <v>6935.0291700000007</v>
      </c>
      <c r="G19" s="59">
        <v>24611.290530000002</v>
      </c>
      <c r="H19" s="59">
        <v>18852.660740000003</v>
      </c>
      <c r="I19" s="59">
        <v>17078.054250000001</v>
      </c>
      <c r="J19" s="59">
        <v>48726.779409999996</v>
      </c>
      <c r="K19" s="59">
        <v>1007.8017599999999</v>
      </c>
      <c r="L19" s="59">
        <v>69.948120000000003</v>
      </c>
      <c r="M19" s="36">
        <v>117707.75768</v>
      </c>
      <c r="N19" s="29"/>
    </row>
    <row r="20" spans="1:14" ht="15">
      <c r="A20" s="29"/>
      <c r="B20" s="102">
        <v>2.4</v>
      </c>
      <c r="C20" s="35" t="s">
        <v>30</v>
      </c>
      <c r="D20" s="59"/>
      <c r="E20" s="59"/>
      <c r="F20" s="59"/>
      <c r="G20" s="59"/>
      <c r="H20" s="59"/>
      <c r="I20" s="59"/>
      <c r="J20" s="59"/>
      <c r="K20" s="59"/>
      <c r="L20" s="59"/>
      <c r="M20" s="36"/>
      <c r="N20" s="29"/>
    </row>
    <row r="21" spans="1:14" ht="15">
      <c r="A21" s="29"/>
      <c r="B21" s="102">
        <v>2.5</v>
      </c>
      <c r="C21" s="35" t="s">
        <v>17</v>
      </c>
      <c r="D21" s="59"/>
      <c r="E21" s="59"/>
      <c r="F21" s="59"/>
      <c r="G21" s="59"/>
      <c r="H21" s="59"/>
      <c r="I21" s="59"/>
      <c r="J21" s="59"/>
      <c r="K21" s="59"/>
      <c r="L21" s="59"/>
      <c r="M21" s="36"/>
      <c r="N21" s="29"/>
    </row>
    <row r="22" spans="1:14" ht="15">
      <c r="A22" s="29"/>
      <c r="B22" s="102">
        <v>2.6</v>
      </c>
      <c r="C22" s="35" t="s">
        <v>31</v>
      </c>
      <c r="D22" s="59">
        <v>0</v>
      </c>
      <c r="E22" s="59">
        <v>3906.0962024200376</v>
      </c>
      <c r="F22" s="59">
        <v>1906.5665256300958</v>
      </c>
      <c r="G22" s="59">
        <v>9677.6413619498635</v>
      </c>
      <c r="H22" s="59">
        <v>0</v>
      </c>
      <c r="I22" s="59">
        <v>0</v>
      </c>
      <c r="J22" s="59">
        <v>0</v>
      </c>
      <c r="K22" s="59">
        <v>0</v>
      </c>
      <c r="L22" s="59">
        <v>0</v>
      </c>
      <c r="M22" s="36">
        <v>15490.304089999998</v>
      </c>
      <c r="N22" s="29"/>
    </row>
    <row r="23" spans="1:14" ht="15.75" thickBot="1">
      <c r="A23" s="29"/>
      <c r="B23" s="104">
        <v>3</v>
      </c>
      <c r="C23" s="105" t="s">
        <v>166</v>
      </c>
      <c r="D23" s="60">
        <v>13494.388179999944</v>
      </c>
      <c r="E23" s="60">
        <v>-3819.1887959906262</v>
      </c>
      <c r="F23" s="60">
        <v>5841.7163687410011</v>
      </c>
      <c r="G23" s="60">
        <v>10384.880824249616</v>
      </c>
      <c r="H23" s="60">
        <v>938.53066199999739</v>
      </c>
      <c r="I23" s="60">
        <v>1328.8996079999997</v>
      </c>
      <c r="J23" s="60">
        <v>10679.862120000005</v>
      </c>
      <c r="K23" s="60">
        <v>71557.241999999998</v>
      </c>
      <c r="L23" s="60">
        <v>-110406.33096699945</v>
      </c>
      <c r="M23" s="61">
        <v>4.8021320253610611E-10</v>
      </c>
      <c r="N23" s="29"/>
    </row>
    <row r="24" spans="1:14" ht="1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1:14" ht="1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</sheetData>
  <mergeCells count="1">
    <mergeCell ref="B2:M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zoomScale="88" zoomScaleNormal="88" workbookViewId="0">
      <selection activeCell="I33" sqref="I33"/>
    </sheetView>
  </sheetViews>
  <sheetFormatPr defaultRowHeight="14.25"/>
  <cols>
    <col min="1" max="1" width="2.125" customWidth="1"/>
    <col min="2" max="2" width="4.375" bestFit="1" customWidth="1"/>
    <col min="3" max="3" width="7.375" customWidth="1"/>
    <col min="4" max="4" width="42.25" customWidth="1"/>
    <col min="5" max="5" width="12.625" customWidth="1"/>
    <col min="6" max="11" width="9.875" bestFit="1" customWidth="1"/>
    <col min="12" max="12" width="11" bestFit="1" customWidth="1"/>
    <col min="13" max="13" width="10.875" bestFit="1" customWidth="1"/>
    <col min="14" max="14" width="4.375" customWidth="1"/>
  </cols>
  <sheetData>
    <row r="1" spans="1:14" ht="15">
      <c r="A1" s="29"/>
      <c r="B1" s="29"/>
      <c r="C1" s="29"/>
      <c r="D1" s="29"/>
      <c r="E1" s="156">
        <v>46295</v>
      </c>
      <c r="F1" s="29"/>
      <c r="G1" s="29"/>
      <c r="H1" s="29"/>
      <c r="I1" s="29"/>
      <c r="J1" s="29"/>
      <c r="K1" s="29"/>
      <c r="L1" s="29"/>
      <c r="M1" s="29"/>
      <c r="N1" s="29"/>
    </row>
    <row r="2" spans="1:14" ht="15">
      <c r="C2" s="190" t="s">
        <v>288</v>
      </c>
      <c r="D2" s="190"/>
      <c r="E2" s="190"/>
    </row>
    <row r="3" spans="1:14" ht="15.75">
      <c r="C3" s="159"/>
      <c r="D3" s="160"/>
      <c r="E3" s="161" t="s">
        <v>287</v>
      </c>
    </row>
    <row r="4" spans="1:14" ht="15">
      <c r="C4" s="162">
        <v>1</v>
      </c>
      <c r="D4" s="163" t="s">
        <v>286</v>
      </c>
      <c r="E4" s="164">
        <v>345173.55437000055</v>
      </c>
    </row>
    <row r="5" spans="1:14" ht="15">
      <c r="C5" s="165">
        <v>1.1000000000000001</v>
      </c>
      <c r="D5" s="166" t="s">
        <v>278</v>
      </c>
      <c r="E5" s="167">
        <v>60198.201679999998</v>
      </c>
    </row>
    <row r="6" spans="1:14" ht="15">
      <c r="C6" s="165">
        <v>1.2</v>
      </c>
      <c r="D6" s="166" t="s">
        <v>279</v>
      </c>
      <c r="E6" s="167">
        <v>21776.915486999998</v>
      </c>
    </row>
    <row r="7" spans="1:14" ht="15">
      <c r="C7" s="165">
        <v>1.3</v>
      </c>
      <c r="D7" s="166" t="s">
        <v>280</v>
      </c>
      <c r="E7" s="167">
        <v>39837.081879999998</v>
      </c>
    </row>
    <row r="8" spans="1:14" ht="15">
      <c r="C8" s="165">
        <v>1.4</v>
      </c>
      <c r="D8" s="166" t="s">
        <v>281</v>
      </c>
      <c r="E8" s="167">
        <v>60601.205549999999</v>
      </c>
    </row>
    <row r="9" spans="1:14" ht="15">
      <c r="C9" s="165">
        <v>1.5</v>
      </c>
      <c r="D9" s="166" t="s">
        <v>282</v>
      </c>
      <c r="E9" s="167">
        <v>43199.505629999992</v>
      </c>
    </row>
    <row r="10" spans="1:14" ht="15">
      <c r="C10" s="165">
        <v>1.6</v>
      </c>
      <c r="D10" s="166" t="s">
        <v>283</v>
      </c>
      <c r="E10" s="167">
        <v>119560.64414300055</v>
      </c>
    </row>
    <row r="11" spans="1:14" ht="15">
      <c r="C11" s="162">
        <v>2</v>
      </c>
      <c r="D11" s="163" t="s">
        <v>285</v>
      </c>
      <c r="E11" s="164">
        <v>195822.91006999998</v>
      </c>
    </row>
    <row r="12" spans="1:14" ht="15">
      <c r="C12" s="165">
        <v>2.1</v>
      </c>
      <c r="D12" s="166" t="s">
        <v>278</v>
      </c>
      <c r="E12" s="167">
        <v>21833.580669999999</v>
      </c>
    </row>
    <row r="13" spans="1:14" ht="15">
      <c r="C13" s="165">
        <v>2.2000000000000002</v>
      </c>
      <c r="D13" s="166" t="s">
        <v>279</v>
      </c>
      <c r="E13" s="167">
        <v>10153.433700000001</v>
      </c>
    </row>
    <row r="14" spans="1:14" ht="15">
      <c r="C14" s="165">
        <v>2.2999999999999998</v>
      </c>
      <c r="D14" s="166" t="s">
        <v>280</v>
      </c>
      <c r="E14" s="167">
        <v>37569.651610000001</v>
      </c>
    </row>
    <row r="15" spans="1:14" ht="15">
      <c r="C15" s="165">
        <v>2.4</v>
      </c>
      <c r="D15" s="166" t="s">
        <v>281</v>
      </c>
      <c r="E15" s="167">
        <v>49921.343429999994</v>
      </c>
    </row>
    <row r="16" spans="1:14" ht="15">
      <c r="C16" s="165">
        <v>2.5</v>
      </c>
      <c r="D16" s="166" t="s">
        <v>282</v>
      </c>
      <c r="E16" s="167">
        <v>2496.9720299999999</v>
      </c>
    </row>
    <row r="17" spans="3:5" ht="15">
      <c r="C17" s="165">
        <v>2.6</v>
      </c>
      <c r="D17" s="166" t="s">
        <v>283</v>
      </c>
      <c r="E17" s="167">
        <v>73847.928629999995</v>
      </c>
    </row>
    <row r="18" spans="3:5" ht="15">
      <c r="C18" s="162">
        <v>3</v>
      </c>
      <c r="D18" s="163" t="s">
        <v>284</v>
      </c>
      <c r="E18" s="164">
        <v>149350.64430000057</v>
      </c>
    </row>
    <row r="19" spans="3:5" ht="15">
      <c r="C19" s="165">
        <v>3.1</v>
      </c>
      <c r="D19" s="166" t="s">
        <v>278</v>
      </c>
      <c r="E19" s="167">
        <v>38364.621010000003</v>
      </c>
    </row>
    <row r="20" spans="3:5" ht="15">
      <c r="C20" s="165">
        <v>3.2</v>
      </c>
      <c r="D20" s="166" t="s">
        <v>279</v>
      </c>
      <c r="E20" s="167">
        <v>11623.481786999997</v>
      </c>
    </row>
    <row r="21" spans="3:5" ht="15">
      <c r="C21" s="165">
        <v>3.3</v>
      </c>
      <c r="D21" s="166" t="s">
        <v>280</v>
      </c>
      <c r="E21" s="167">
        <v>2267.4302699999971</v>
      </c>
    </row>
    <row r="22" spans="3:5" ht="15">
      <c r="C22" s="165">
        <v>3.4</v>
      </c>
      <c r="D22" s="166" t="s">
        <v>281</v>
      </c>
      <c r="E22" s="167">
        <v>10679.862120000005</v>
      </c>
    </row>
    <row r="23" spans="3:5" ht="15">
      <c r="C23" s="165">
        <v>3.5</v>
      </c>
      <c r="D23" s="166" t="s">
        <v>282</v>
      </c>
      <c r="E23" s="167">
        <v>40702.533599999995</v>
      </c>
    </row>
    <row r="24" spans="3:5" ht="15">
      <c r="C24" s="165">
        <v>3.6</v>
      </c>
      <c r="D24" s="166" t="s">
        <v>283</v>
      </c>
      <c r="E24" s="167">
        <v>45712.715513000556</v>
      </c>
    </row>
  </sheetData>
  <mergeCells count="1">
    <mergeCell ref="C2:E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G39"/>
  <sheetViews>
    <sheetView tabSelected="1" topLeftCell="A10" zoomScale="95" zoomScaleNormal="95" workbookViewId="0">
      <selection activeCell="G34" sqref="G34"/>
    </sheetView>
  </sheetViews>
  <sheetFormatPr defaultRowHeight="14.25"/>
  <cols>
    <col min="2" max="2" width="43.125" customWidth="1"/>
    <col min="3" max="3" width="13.125" customWidth="1"/>
    <col min="4" max="7" width="12" customWidth="1"/>
  </cols>
  <sheetData>
    <row r="1" spans="1:7" ht="15" thickBot="1">
      <c r="G1" s="155">
        <v>46295</v>
      </c>
    </row>
    <row r="2" spans="1:7" ht="16.5" thickBot="1">
      <c r="A2" s="191" t="s">
        <v>142</v>
      </c>
      <c r="B2" s="192"/>
      <c r="C2" s="192"/>
      <c r="D2" s="192"/>
      <c r="E2" s="192"/>
      <c r="F2" s="192"/>
      <c r="G2" s="193"/>
    </row>
    <row r="3" spans="1:7" ht="16.5" thickBot="1">
      <c r="G3" s="125" t="s">
        <v>143</v>
      </c>
    </row>
    <row r="4" spans="1:7" ht="15">
      <c r="A4" s="129"/>
      <c r="B4" s="130" t="s">
        <v>32</v>
      </c>
      <c r="C4" s="131" t="s">
        <v>20</v>
      </c>
      <c r="D4" s="131" t="s">
        <v>3</v>
      </c>
      <c r="E4" s="131" t="s">
        <v>12</v>
      </c>
      <c r="F4" s="131" t="s">
        <v>13</v>
      </c>
      <c r="G4" s="132" t="s">
        <v>144</v>
      </c>
    </row>
    <row r="5" spans="1:7" ht="15">
      <c r="A5" s="133">
        <v>1</v>
      </c>
      <c r="B5" s="126" t="s">
        <v>23</v>
      </c>
      <c r="C5" s="134">
        <v>367789.51147999999</v>
      </c>
      <c r="D5" s="134">
        <v>348484.8474725</v>
      </c>
      <c r="E5" s="134">
        <v>2834.1607774999998</v>
      </c>
      <c r="F5" s="134">
        <v>148.41042000000002</v>
      </c>
      <c r="G5" s="135">
        <v>16322.09281</v>
      </c>
    </row>
    <row r="6" spans="1:7" ht="15">
      <c r="A6" s="136">
        <v>1.1000000000000001</v>
      </c>
      <c r="B6" s="127" t="s">
        <v>135</v>
      </c>
      <c r="C6" s="134">
        <v>25413.736439999997</v>
      </c>
      <c r="D6" s="134">
        <v>19326.223879999998</v>
      </c>
      <c r="E6" s="134">
        <v>2825.4152799999997</v>
      </c>
      <c r="F6" s="134">
        <v>148.41042000000002</v>
      </c>
      <c r="G6" s="135">
        <v>3113.6868599999998</v>
      </c>
    </row>
    <row r="7" spans="1:7" ht="15">
      <c r="A7" s="136">
        <v>1.2</v>
      </c>
      <c r="B7" s="127" t="s">
        <v>24</v>
      </c>
      <c r="C7" s="134">
        <v>7960.4135500000002</v>
      </c>
      <c r="D7" s="134">
        <v>7960.4135500000002</v>
      </c>
      <c r="E7" s="134">
        <v>0</v>
      </c>
      <c r="F7" s="134">
        <v>0</v>
      </c>
      <c r="G7" s="135">
        <v>0</v>
      </c>
    </row>
    <row r="8" spans="1:7" ht="15">
      <c r="A8" s="136">
        <v>1.3</v>
      </c>
      <c r="B8" s="127" t="s">
        <v>136</v>
      </c>
      <c r="C8" s="134">
        <v>270933.46050749999</v>
      </c>
      <c r="D8" s="134">
        <v>270931.62967749999</v>
      </c>
      <c r="E8" s="134">
        <v>1.8308299999999997</v>
      </c>
      <c r="F8" s="134">
        <v>0</v>
      </c>
      <c r="G8" s="135">
        <v>0</v>
      </c>
    </row>
    <row r="9" spans="1:7" ht="15">
      <c r="A9" s="136">
        <v>1.4</v>
      </c>
      <c r="B9" s="127" t="s">
        <v>137</v>
      </c>
      <c r="C9" s="134">
        <v>33169.65</v>
      </c>
      <c r="D9" s="134">
        <v>20000</v>
      </c>
      <c r="E9" s="134">
        <v>0</v>
      </c>
      <c r="F9" s="134">
        <v>0</v>
      </c>
      <c r="G9" s="135">
        <v>13169.65</v>
      </c>
    </row>
    <row r="10" spans="1:7" ht="15">
      <c r="A10" s="136">
        <v>1.5</v>
      </c>
      <c r="B10" s="127" t="s">
        <v>26</v>
      </c>
      <c r="C10" s="134"/>
      <c r="D10" s="134"/>
      <c r="E10" s="134"/>
      <c r="F10" s="134"/>
      <c r="G10" s="135"/>
    </row>
    <row r="11" spans="1:7" ht="15">
      <c r="A11" s="136">
        <v>1.6</v>
      </c>
      <c r="B11" s="127" t="s">
        <v>25</v>
      </c>
      <c r="C11" s="134"/>
      <c r="D11" s="134"/>
      <c r="E11" s="134"/>
      <c r="F11" s="134"/>
      <c r="G11" s="135"/>
    </row>
    <row r="12" spans="1:7" ht="15">
      <c r="A12" s="136">
        <v>1.7</v>
      </c>
      <c r="B12" s="127" t="s">
        <v>33</v>
      </c>
      <c r="C12" s="134">
        <v>10683.56942</v>
      </c>
      <c r="D12" s="134">
        <v>10683.56942</v>
      </c>
      <c r="E12" s="134">
        <v>0</v>
      </c>
      <c r="F12" s="134">
        <v>0</v>
      </c>
      <c r="G12" s="135">
        <v>0</v>
      </c>
    </row>
    <row r="13" spans="1:7" ht="15">
      <c r="A13" s="136">
        <v>1.8</v>
      </c>
      <c r="B13" s="127" t="s">
        <v>16</v>
      </c>
      <c r="C13" s="134">
        <v>19628.681562499998</v>
      </c>
      <c r="D13" s="134">
        <v>19583.010944999998</v>
      </c>
      <c r="E13" s="134">
        <v>6.9146675000000002</v>
      </c>
      <c r="F13" s="134">
        <v>1.3877787807814457E-17</v>
      </c>
      <c r="G13" s="135">
        <v>38.755950000000006</v>
      </c>
    </row>
    <row r="14" spans="1:7" ht="15">
      <c r="A14" s="133">
        <v>2</v>
      </c>
      <c r="B14" s="126" t="s">
        <v>138</v>
      </c>
      <c r="C14" s="134">
        <v>249453.90581999999</v>
      </c>
      <c r="D14" s="134">
        <v>232933.30182000002</v>
      </c>
      <c r="E14" s="134">
        <v>1962.3161500000001</v>
      </c>
      <c r="F14" s="134">
        <v>90.722899999999996</v>
      </c>
      <c r="G14" s="135">
        <v>14467.564950000002</v>
      </c>
    </row>
    <row r="15" spans="1:7" ht="15">
      <c r="A15" s="136">
        <v>2.1</v>
      </c>
      <c r="B15" s="127" t="s">
        <v>139</v>
      </c>
      <c r="C15" s="134">
        <v>0</v>
      </c>
      <c r="D15" s="134">
        <v>0</v>
      </c>
      <c r="E15" s="134">
        <v>0</v>
      </c>
      <c r="F15" s="134">
        <v>0</v>
      </c>
      <c r="G15" s="135">
        <v>0</v>
      </c>
    </row>
    <row r="16" spans="1:7" ht="15">
      <c r="A16" s="136">
        <v>2.2000000000000002</v>
      </c>
      <c r="B16" s="127" t="s">
        <v>140</v>
      </c>
      <c r="C16" s="137">
        <v>80540.916519999999</v>
      </c>
      <c r="D16" s="137">
        <v>80540.916120000009</v>
      </c>
      <c r="E16" s="137">
        <v>3.8999999999999999E-4</v>
      </c>
      <c r="F16" s="137">
        <v>0</v>
      </c>
      <c r="G16" s="135">
        <v>1.0000000000000001E-5</v>
      </c>
    </row>
    <row r="17" spans="1:7" ht="15">
      <c r="A17" s="136">
        <v>2.2999999999999998</v>
      </c>
      <c r="B17" s="127" t="s">
        <v>34</v>
      </c>
      <c r="C17" s="137">
        <v>153422.68521</v>
      </c>
      <c r="D17" s="137">
        <v>139648.34693</v>
      </c>
      <c r="E17" s="137">
        <v>1905.5935200000001</v>
      </c>
      <c r="F17" s="137">
        <v>81.969239999999999</v>
      </c>
      <c r="G17" s="135">
        <v>11786.775520000001</v>
      </c>
    </row>
    <row r="18" spans="1:7" ht="15">
      <c r="A18" s="138" t="s">
        <v>1</v>
      </c>
      <c r="B18" s="127" t="s">
        <v>141</v>
      </c>
      <c r="C18" s="137">
        <v>35714.927530000001</v>
      </c>
      <c r="D18" s="137">
        <v>23538.578860000001</v>
      </c>
      <c r="E18" s="137">
        <v>309.94720000000029</v>
      </c>
      <c r="F18" s="137">
        <v>81.969239999999999</v>
      </c>
      <c r="G18" s="135">
        <v>11784.43223</v>
      </c>
    </row>
    <row r="19" spans="1:7" ht="15">
      <c r="A19" s="138" t="s">
        <v>2</v>
      </c>
      <c r="B19" s="127" t="s">
        <v>35</v>
      </c>
      <c r="C19" s="137">
        <v>117707.75768</v>
      </c>
      <c r="D19" s="137">
        <v>116109.76806999999</v>
      </c>
      <c r="E19" s="137">
        <v>1595.6463199999998</v>
      </c>
      <c r="F19" s="137">
        <v>0</v>
      </c>
      <c r="G19" s="135">
        <v>2.3432900000000001</v>
      </c>
    </row>
    <row r="20" spans="1:7" ht="15">
      <c r="A20" s="136">
        <v>2.4</v>
      </c>
      <c r="B20" s="127" t="s">
        <v>30</v>
      </c>
      <c r="C20" s="137"/>
      <c r="D20" s="137"/>
      <c r="E20" s="137"/>
      <c r="F20" s="137"/>
      <c r="G20" s="135"/>
    </row>
    <row r="21" spans="1:7" ht="15">
      <c r="A21" s="136">
        <v>2.5</v>
      </c>
      <c r="B21" s="127" t="s">
        <v>17</v>
      </c>
      <c r="C21" s="137"/>
      <c r="D21" s="137"/>
      <c r="E21" s="137"/>
      <c r="F21" s="137"/>
      <c r="G21" s="135"/>
    </row>
    <row r="22" spans="1:7" ht="15">
      <c r="A22" s="136">
        <v>2.6</v>
      </c>
      <c r="B22" s="127" t="s">
        <v>18</v>
      </c>
      <c r="C22" s="137">
        <v>15490.304090000003</v>
      </c>
      <c r="D22" s="137">
        <v>12744.038770000003</v>
      </c>
      <c r="E22" s="137">
        <v>56.722240000000049</v>
      </c>
      <c r="F22" s="137">
        <v>8.75366</v>
      </c>
      <c r="G22" s="135">
        <v>2680.7894200000005</v>
      </c>
    </row>
    <row r="23" spans="1:7" ht="15.75">
      <c r="A23" s="194" t="s">
        <v>19</v>
      </c>
      <c r="B23" s="195"/>
      <c r="C23" s="195"/>
      <c r="D23" s="195"/>
      <c r="E23" s="195"/>
      <c r="F23" s="195"/>
      <c r="G23" s="196"/>
    </row>
    <row r="24" spans="1:7" ht="15">
      <c r="A24" s="133">
        <v>3</v>
      </c>
      <c r="B24" s="126" t="s">
        <v>145</v>
      </c>
      <c r="C24" s="139"/>
      <c r="D24" s="139"/>
      <c r="E24" s="139">
        <v>8.1631765293411832E-3</v>
      </c>
      <c r="F24" s="139">
        <v>5.4013437561073799E-4</v>
      </c>
      <c r="G24" s="140">
        <v>1.6034908620256513E-2</v>
      </c>
    </row>
    <row r="25" spans="1:7" ht="15">
      <c r="A25" s="136">
        <v>3.1</v>
      </c>
      <c r="B25" s="127" t="s">
        <v>36</v>
      </c>
      <c r="C25" s="141">
        <v>8.7229963382246169E-3</v>
      </c>
      <c r="D25" s="141"/>
      <c r="E25" s="141"/>
      <c r="F25" s="141"/>
      <c r="G25" s="142"/>
    </row>
    <row r="26" spans="1:7" ht="15">
      <c r="A26" s="136">
        <v>3.2</v>
      </c>
      <c r="B26" s="127" t="s">
        <v>146</v>
      </c>
      <c r="C26" s="141">
        <v>1.607709981073677E-2</v>
      </c>
      <c r="D26" s="141"/>
      <c r="E26" s="141"/>
      <c r="F26" s="141"/>
      <c r="G26" s="142"/>
    </row>
    <row r="27" spans="1:7" ht="15">
      <c r="A27" s="136">
        <v>3.3</v>
      </c>
      <c r="B27" s="127" t="s">
        <v>147</v>
      </c>
      <c r="C27" s="141"/>
      <c r="D27" s="141"/>
      <c r="E27" s="141"/>
      <c r="F27" s="141"/>
      <c r="G27" s="142"/>
    </row>
    <row r="28" spans="1:7" ht="15.75" thickBot="1">
      <c r="A28" s="143">
        <v>3.4</v>
      </c>
      <c r="B28" s="128" t="s">
        <v>37</v>
      </c>
      <c r="C28" s="144">
        <v>2.4800096148961386E-2</v>
      </c>
      <c r="D28" s="144"/>
      <c r="E28" s="144"/>
      <c r="F28" s="144"/>
      <c r="G28" s="145"/>
    </row>
    <row r="31" spans="1:7" ht="15" customHeight="1">
      <c r="B31" s="197" t="s">
        <v>261</v>
      </c>
      <c r="C31" s="198"/>
      <c r="D31" s="198"/>
      <c r="E31" s="199"/>
    </row>
    <row r="32" spans="1:7" ht="45">
      <c r="B32" s="149" t="s">
        <v>260</v>
      </c>
      <c r="C32" s="149" t="s">
        <v>266</v>
      </c>
      <c r="D32" s="149" t="s">
        <v>267</v>
      </c>
      <c r="E32" s="149" t="s">
        <v>268</v>
      </c>
    </row>
    <row r="33" spans="2:5" ht="28.5">
      <c r="B33" s="150" t="s">
        <v>262</v>
      </c>
      <c r="C33" s="151">
        <v>0.1</v>
      </c>
      <c r="D33" s="151">
        <v>0.05</v>
      </c>
      <c r="E33" s="152"/>
    </row>
    <row r="34" spans="2:5" ht="28.5">
      <c r="B34" s="150" t="s">
        <v>263</v>
      </c>
      <c r="C34" s="151">
        <v>0.1</v>
      </c>
      <c r="D34" s="151">
        <v>0.05</v>
      </c>
      <c r="E34" s="152"/>
    </row>
    <row r="35" spans="2:5" ht="28.5">
      <c r="B35" s="150" t="s">
        <v>264</v>
      </c>
      <c r="C35" s="151">
        <v>0.2</v>
      </c>
      <c r="D35" s="151">
        <v>0.1</v>
      </c>
      <c r="E35" s="151">
        <v>0.03</v>
      </c>
    </row>
    <row r="36" spans="2:5" ht="28.5">
      <c r="B36" s="150" t="s">
        <v>265</v>
      </c>
      <c r="C36" s="151">
        <v>0.2</v>
      </c>
      <c r="D36" s="151">
        <v>0.1</v>
      </c>
      <c r="E36" s="151">
        <v>0.03</v>
      </c>
    </row>
    <row r="39" spans="2:5" ht="15" customHeight="1"/>
  </sheetData>
  <mergeCells count="3">
    <mergeCell ref="A2:G2"/>
    <mergeCell ref="A23:G23"/>
    <mergeCell ref="B31:E3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23" sqref="E23"/>
    </sheetView>
  </sheetViews>
  <sheetFormatPr defaultRowHeight="14.25"/>
  <cols>
    <col min="1" max="5" width="27.125" customWidth="1"/>
  </cols>
  <sheetData>
    <row r="1" spans="1:5" ht="31.5" customHeight="1">
      <c r="A1" s="200" t="s">
        <v>270</v>
      </c>
      <c r="B1" s="200"/>
      <c r="C1" s="200"/>
      <c r="D1" s="200"/>
      <c r="E1" s="200"/>
    </row>
    <row r="2" spans="1:5" ht="30">
      <c r="A2" s="146" t="s">
        <v>271</v>
      </c>
      <c r="B2" s="146" t="s">
        <v>272</v>
      </c>
      <c r="C2" s="146" t="s">
        <v>273</v>
      </c>
      <c r="D2" s="146" t="s">
        <v>274</v>
      </c>
      <c r="E2" s="146" t="s">
        <v>275</v>
      </c>
    </row>
    <row r="3" spans="1:5">
      <c r="A3" s="157">
        <v>2025</v>
      </c>
      <c r="B3" s="157" t="s">
        <v>258</v>
      </c>
      <c r="C3" s="157" t="s">
        <v>276</v>
      </c>
      <c r="D3" s="158">
        <v>39173</v>
      </c>
      <c r="E3" s="147"/>
    </row>
    <row r="4" spans="1:5">
      <c r="A4" s="147"/>
      <c r="B4" s="147"/>
      <c r="C4" s="147"/>
      <c r="D4" s="147"/>
      <c r="E4" s="147"/>
    </row>
    <row r="5" spans="1:5">
      <c r="A5" s="147"/>
      <c r="B5" s="147"/>
      <c r="C5" s="147"/>
      <c r="D5" s="147"/>
      <c r="E5" s="147"/>
    </row>
    <row r="7" spans="1:5">
      <c r="A7" s="28"/>
      <c r="B7" s="148"/>
      <c r="C7" s="28"/>
      <c r="D7" s="28"/>
      <c r="E7" s="28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B1:H15"/>
  <sheetViews>
    <sheetView zoomScale="81" zoomScaleNormal="81" workbookViewId="0">
      <selection activeCell="G25" sqref="G25"/>
    </sheetView>
  </sheetViews>
  <sheetFormatPr defaultColWidth="8.875" defaultRowHeight="15"/>
  <cols>
    <col min="1" max="1" width="3.875" style="29" customWidth="1"/>
    <col min="2" max="2" width="36.25" style="29" customWidth="1"/>
    <col min="3" max="3" width="11.25" style="29" customWidth="1"/>
    <col min="4" max="4" width="22.25" style="29" customWidth="1"/>
    <col min="5" max="5" width="14" style="29" customWidth="1"/>
    <col min="6" max="6" width="29.125" style="29" customWidth="1"/>
    <col min="7" max="7" width="17.625" style="29" customWidth="1"/>
    <col min="8" max="8" width="28.875" style="29" customWidth="1"/>
    <col min="9" max="16384" width="8.875" style="29"/>
  </cols>
  <sheetData>
    <row r="1" spans="2:8">
      <c r="H1" s="156">
        <v>46295</v>
      </c>
    </row>
    <row r="2" spans="2:8" ht="15.75" thickBot="1">
      <c r="B2" s="79"/>
      <c r="D2" s="80"/>
    </row>
    <row r="3" spans="2:8">
      <c r="B3" s="201" t="s">
        <v>211</v>
      </c>
      <c r="C3" s="202"/>
      <c r="D3" s="202"/>
      <c r="E3" s="202"/>
      <c r="F3" s="202"/>
      <c r="G3" s="202"/>
      <c r="H3" s="203"/>
    </row>
    <row r="4" spans="2:8">
      <c r="B4" s="204" t="s">
        <v>212</v>
      </c>
      <c r="C4" s="205"/>
      <c r="D4" s="205"/>
      <c r="E4" s="205"/>
      <c r="F4" s="205"/>
      <c r="G4" s="205"/>
      <c r="H4" s="206"/>
    </row>
    <row r="5" spans="2:8" ht="43.5" thickBot="1">
      <c r="B5" s="62"/>
      <c r="C5" s="63" t="s">
        <v>91</v>
      </c>
      <c r="D5" s="63" t="s">
        <v>213</v>
      </c>
      <c r="E5" s="63" t="s">
        <v>214</v>
      </c>
      <c r="F5" s="63" t="s">
        <v>215</v>
      </c>
      <c r="G5" s="63" t="s">
        <v>217</v>
      </c>
      <c r="H5" s="64" t="s">
        <v>216</v>
      </c>
    </row>
    <row r="6" spans="2:8">
      <c r="B6" s="65" t="s">
        <v>224</v>
      </c>
      <c r="C6" s="66">
        <v>304043.49082000041</v>
      </c>
      <c r="D6" s="67" t="s">
        <v>15</v>
      </c>
      <c r="E6" s="66">
        <v>2246.4943137999885</v>
      </c>
      <c r="F6" s="68">
        <f>E6/C6</f>
        <v>7.3887268816090401E-3</v>
      </c>
      <c r="G6" s="69">
        <v>33110.030312500014</v>
      </c>
      <c r="H6" s="68">
        <f>G6/C6</f>
        <v>0.10889899409851793</v>
      </c>
    </row>
    <row r="7" spans="2:8">
      <c r="B7" s="70" t="s">
        <v>218</v>
      </c>
      <c r="C7" s="71">
        <v>218960.30466000034</v>
      </c>
      <c r="D7" s="72">
        <f>C7/C6</f>
        <v>0.72016113244019109</v>
      </c>
      <c r="E7" s="71">
        <v>2246.4943137999885</v>
      </c>
      <c r="F7" s="73">
        <f>E7/C6</f>
        <v>7.3887268816090401E-3</v>
      </c>
      <c r="G7" s="74" t="s">
        <v>15</v>
      </c>
      <c r="H7" s="75" t="s">
        <v>15</v>
      </c>
    </row>
    <row r="8" spans="2:8">
      <c r="B8" s="76" t="s">
        <v>225</v>
      </c>
      <c r="C8" s="71">
        <v>215816.54294000182</v>
      </c>
      <c r="D8" s="72">
        <f>C8/C6</f>
        <v>0.70982129023038143</v>
      </c>
      <c r="E8" s="71">
        <v>2158.1714698999972</v>
      </c>
      <c r="F8" s="73">
        <f>E8/C6</f>
        <v>7.0982327695272912E-3</v>
      </c>
      <c r="G8" s="74" t="s">
        <v>15</v>
      </c>
      <c r="H8" s="75" t="s">
        <v>15</v>
      </c>
    </row>
    <row r="9" spans="2:8">
      <c r="B9" s="76" t="s">
        <v>219</v>
      </c>
      <c r="C9" s="71">
        <v>3143.7617199985216</v>
      </c>
      <c r="D9" s="72">
        <f>C9/C6</f>
        <v>1.0339842209809678E-2</v>
      </c>
      <c r="E9" s="71">
        <v>88.322843899991312</v>
      </c>
      <c r="F9" s="73">
        <f>E9/C6</f>
        <v>2.9049411208174864E-4</v>
      </c>
      <c r="G9" s="74" t="s">
        <v>15</v>
      </c>
      <c r="H9" s="75" t="s">
        <v>15</v>
      </c>
    </row>
    <row r="10" spans="2:8" ht="30">
      <c r="B10" s="76" t="s">
        <v>220</v>
      </c>
      <c r="C10" s="71">
        <v>0</v>
      </c>
      <c r="D10" s="72">
        <f>C10/C7</f>
        <v>0</v>
      </c>
      <c r="E10" s="71">
        <v>0</v>
      </c>
      <c r="F10" s="73">
        <f>E10/C7</f>
        <v>0</v>
      </c>
      <c r="G10" s="74" t="s">
        <v>15</v>
      </c>
      <c r="H10" s="75" t="s">
        <v>15</v>
      </c>
    </row>
    <row r="11" spans="2:8">
      <c r="B11" s="70" t="s">
        <v>221</v>
      </c>
      <c r="C11" s="71">
        <v>79947.865590000059</v>
      </c>
      <c r="D11" s="72">
        <f>C11/C6</f>
        <v>0.26294878201267174</v>
      </c>
      <c r="E11" s="74" t="s">
        <v>15</v>
      </c>
      <c r="F11" s="75" t="s">
        <v>15</v>
      </c>
      <c r="G11" s="77">
        <v>33110.030312500014</v>
      </c>
      <c r="H11" s="73">
        <f>G11/C6</f>
        <v>0.10889899409851793</v>
      </c>
    </row>
    <row r="12" spans="2:8">
      <c r="B12" s="78" t="s">
        <v>222</v>
      </c>
      <c r="C12" s="71">
        <v>61032.594310000051</v>
      </c>
      <c r="D12" s="72">
        <f>C12/C6</f>
        <v>0.20073639513017077</v>
      </c>
      <c r="E12" s="74" t="s">
        <v>15</v>
      </c>
      <c r="F12" s="75" t="s">
        <v>15</v>
      </c>
      <c r="G12" s="71">
        <v>15258.148577500013</v>
      </c>
      <c r="H12" s="73">
        <f>G12/C6</f>
        <v>5.0184098782542694E-2</v>
      </c>
    </row>
    <row r="13" spans="2:8">
      <c r="B13" s="78" t="s">
        <v>223</v>
      </c>
      <c r="C13" s="71">
        <v>1081.5790900000002</v>
      </c>
      <c r="D13" s="72">
        <f>C13/C6</f>
        <v>3.5573170373850095E-3</v>
      </c>
      <c r="E13" s="74" t="s">
        <v>15</v>
      </c>
      <c r="F13" s="75" t="s">
        <v>15</v>
      </c>
      <c r="G13" s="71">
        <v>540.78954500000009</v>
      </c>
      <c r="H13" s="73">
        <f>G13/C6</f>
        <v>1.7786585186925048E-3</v>
      </c>
    </row>
    <row r="14" spans="2:8">
      <c r="B14" s="78" t="s">
        <v>226</v>
      </c>
      <c r="C14" s="71">
        <v>17833.692190000002</v>
      </c>
      <c r="D14" s="72">
        <f>C14/C6</f>
        <v>5.8655069845115974E-2</v>
      </c>
      <c r="E14" s="74" t="s">
        <v>15</v>
      </c>
      <c r="F14" s="75" t="s">
        <v>15</v>
      </c>
      <c r="G14" s="71">
        <v>17311.092190000003</v>
      </c>
      <c r="H14" s="73">
        <f>G14/C6</f>
        <v>5.6936236797282734E-2</v>
      </c>
    </row>
    <row r="15" spans="2:8" ht="28.5">
      <c r="B15" s="81" t="s">
        <v>227</v>
      </c>
      <c r="C15" s="71">
        <v>5135.3205699999999</v>
      </c>
      <c r="D15" s="72">
        <f>C15/C6</f>
        <v>1.6890085547137099E-2</v>
      </c>
      <c r="E15" s="74" t="s">
        <v>15</v>
      </c>
      <c r="F15" s="75" t="s">
        <v>15</v>
      </c>
      <c r="G15" s="74" t="s">
        <v>15</v>
      </c>
      <c r="H15" s="75" t="s">
        <v>15</v>
      </c>
    </row>
  </sheetData>
  <mergeCells count="2">
    <mergeCell ref="B3:H3"/>
    <mergeCell ref="B4:H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B1:N6"/>
  <sheetViews>
    <sheetView workbookViewId="0">
      <selection activeCell="F29" sqref="F29"/>
    </sheetView>
  </sheetViews>
  <sheetFormatPr defaultColWidth="8.875" defaultRowHeight="15"/>
  <cols>
    <col min="1" max="1" width="4.375" style="29" customWidth="1"/>
    <col min="2" max="2" width="3.125" style="30" customWidth="1"/>
    <col min="3" max="3" width="24.75" style="29" customWidth="1"/>
    <col min="4" max="4" width="12.25" style="29" bestFit="1" customWidth="1"/>
    <col min="5" max="14" width="11.375" style="29" customWidth="1"/>
    <col min="15" max="16384" width="8.875" style="29"/>
  </cols>
  <sheetData>
    <row r="1" spans="2:14" ht="15.75" thickBot="1">
      <c r="N1" s="156">
        <v>46295</v>
      </c>
    </row>
    <row r="2" spans="2:14">
      <c r="B2" s="207" t="s">
        <v>196</v>
      </c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</row>
    <row r="3" spans="2:14">
      <c r="B3" s="209" t="s">
        <v>14</v>
      </c>
      <c r="C3" s="210"/>
      <c r="D3" s="210" t="s">
        <v>197</v>
      </c>
      <c r="E3" s="211" t="s">
        <v>210</v>
      </c>
      <c r="F3" s="211"/>
      <c r="G3" s="211"/>
      <c r="H3" s="211"/>
      <c r="I3" s="211"/>
      <c r="J3" s="211"/>
      <c r="K3" s="211"/>
      <c r="L3" s="211"/>
      <c r="M3" s="211"/>
      <c r="N3" s="211"/>
    </row>
    <row r="4" spans="2:14" ht="33" customHeight="1">
      <c r="B4" s="209"/>
      <c r="C4" s="210"/>
      <c r="D4" s="210"/>
      <c r="E4" s="82" t="s">
        <v>200</v>
      </c>
      <c r="F4" s="82" t="s">
        <v>201</v>
      </c>
      <c r="G4" s="82" t="s">
        <v>209</v>
      </c>
      <c r="H4" s="82" t="s">
        <v>208</v>
      </c>
      <c r="I4" s="82" t="s">
        <v>202</v>
      </c>
      <c r="J4" s="82" t="s">
        <v>203</v>
      </c>
      <c r="K4" s="82" t="s">
        <v>204</v>
      </c>
      <c r="L4" s="82" t="s">
        <v>207</v>
      </c>
      <c r="M4" s="82" t="s">
        <v>205</v>
      </c>
      <c r="N4" s="82" t="s">
        <v>206</v>
      </c>
    </row>
    <row r="5" spans="2:14">
      <c r="B5" s="83">
        <v>2</v>
      </c>
      <c r="C5" s="153" t="s">
        <v>198</v>
      </c>
      <c r="D5" s="84">
        <v>304043.49082000053</v>
      </c>
      <c r="E5" s="84">
        <v>295657.6424800005</v>
      </c>
      <c r="F5" s="85"/>
      <c r="G5" s="85"/>
      <c r="H5" s="85"/>
      <c r="I5" s="85"/>
      <c r="J5" s="85"/>
      <c r="K5" s="85">
        <v>8385.8483400000059</v>
      </c>
      <c r="L5" s="85"/>
      <c r="M5" s="85"/>
      <c r="N5" s="85"/>
    </row>
    <row r="6" spans="2:14">
      <c r="B6" s="83">
        <v>3</v>
      </c>
      <c r="C6" s="153" t="s">
        <v>199</v>
      </c>
      <c r="D6" s="84">
        <v>20650.948100000001</v>
      </c>
      <c r="E6" s="84">
        <v>19849.975100000003</v>
      </c>
      <c r="F6" s="85"/>
      <c r="G6" s="85"/>
      <c r="H6" s="85"/>
      <c r="I6" s="85"/>
      <c r="J6" s="85"/>
      <c r="K6" s="85">
        <v>800.97299999999984</v>
      </c>
      <c r="L6" s="85"/>
      <c r="M6" s="85"/>
      <c r="N6" s="85"/>
    </row>
  </sheetData>
  <mergeCells count="5">
    <mergeCell ref="B2:N2"/>
    <mergeCell ref="B3:B4"/>
    <mergeCell ref="C3:C4"/>
    <mergeCell ref="D3:D4"/>
    <mergeCell ref="E3:N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B1:E29"/>
  <sheetViews>
    <sheetView zoomScale="89" zoomScaleNormal="89" workbookViewId="0">
      <selection activeCell="A29" sqref="A29:XFD29"/>
    </sheetView>
  </sheetViews>
  <sheetFormatPr defaultColWidth="8.875" defaultRowHeight="12.75"/>
  <cols>
    <col min="1" max="1" width="3.375" style="32" customWidth="1"/>
    <col min="2" max="2" width="49.625" style="32" customWidth="1"/>
    <col min="3" max="3" width="12" style="32" customWidth="1"/>
    <col min="4" max="4" width="15.875" style="32" customWidth="1"/>
    <col min="5" max="5" width="20.25" style="32" customWidth="1"/>
    <col min="6" max="16384" width="8.875" style="32"/>
  </cols>
  <sheetData>
    <row r="1" spans="2:5" ht="13.5" thickBot="1"/>
    <row r="2" spans="2:5" ht="22.5" customHeight="1">
      <c r="B2" s="212" t="s">
        <v>167</v>
      </c>
      <c r="C2" s="213"/>
      <c r="D2" s="213"/>
      <c r="E2" s="214"/>
    </row>
    <row r="3" spans="2:5" ht="39" thickBot="1">
      <c r="B3" s="86" t="s">
        <v>168</v>
      </c>
      <c r="C3" s="87" t="s">
        <v>169</v>
      </c>
      <c r="D3" s="87" t="s">
        <v>171</v>
      </c>
      <c r="E3" s="88" t="s">
        <v>170</v>
      </c>
    </row>
    <row r="4" spans="2:5">
      <c r="B4" s="89" t="s">
        <v>172</v>
      </c>
      <c r="C4" s="90">
        <v>304043.49082000053</v>
      </c>
      <c r="D4" s="90">
        <v>20650.948100000001</v>
      </c>
      <c r="E4" s="91">
        <f>D4/C4</f>
        <v>6.7921033416320539E-2</v>
      </c>
    </row>
    <row r="5" spans="2:5">
      <c r="B5" s="92" t="s">
        <v>173</v>
      </c>
      <c r="C5" s="93">
        <v>17287.987679999998</v>
      </c>
      <c r="D5" s="93">
        <v>3514.9153099999999</v>
      </c>
      <c r="E5" s="94">
        <f t="shared" ref="E5:E27" si="0">D5/C5</f>
        <v>0.20331546823499358</v>
      </c>
    </row>
    <row r="6" spans="2:5">
      <c r="B6" s="95" t="s">
        <v>174</v>
      </c>
      <c r="C6" s="93">
        <v>47.923410000000004</v>
      </c>
      <c r="D6" s="93">
        <v>35.914050000000003</v>
      </c>
      <c r="E6" s="94">
        <f t="shared" si="0"/>
        <v>0.74940514458382657</v>
      </c>
    </row>
    <row r="7" spans="2:5">
      <c r="B7" s="95" t="s">
        <v>175</v>
      </c>
      <c r="C7" s="93">
        <v>16817.91087</v>
      </c>
      <c r="D7" s="93">
        <v>3465.5916499999998</v>
      </c>
      <c r="E7" s="94">
        <f t="shared" si="0"/>
        <v>0.20606552602094982</v>
      </c>
    </row>
    <row r="8" spans="2:5">
      <c r="B8" s="95" t="s">
        <v>176</v>
      </c>
      <c r="C8" s="93">
        <v>0</v>
      </c>
      <c r="D8" s="93">
        <v>0</v>
      </c>
      <c r="E8" s="94" t="e">
        <f t="shared" si="0"/>
        <v>#DIV/0!</v>
      </c>
    </row>
    <row r="9" spans="2:5">
      <c r="B9" s="95" t="s">
        <v>177</v>
      </c>
      <c r="C9" s="93">
        <v>422.15339999999998</v>
      </c>
      <c r="D9" s="93">
        <v>13.409610000000001</v>
      </c>
      <c r="E9" s="94">
        <f t="shared" si="0"/>
        <v>3.1764780290766348E-2</v>
      </c>
    </row>
    <row r="10" spans="2:5">
      <c r="B10" s="92" t="s">
        <v>178</v>
      </c>
      <c r="C10" s="93">
        <v>4741.7586199999996</v>
      </c>
      <c r="D10" s="93">
        <v>722.92662999999993</v>
      </c>
      <c r="E10" s="94">
        <f t="shared" si="0"/>
        <v>0.15245960158132216</v>
      </c>
    </row>
    <row r="11" spans="2:5">
      <c r="B11" s="92" t="s">
        <v>179</v>
      </c>
      <c r="C11" s="93">
        <v>817.21063000000004</v>
      </c>
      <c r="D11" s="93">
        <v>48.439840000000004</v>
      </c>
      <c r="E11" s="94">
        <f t="shared" si="0"/>
        <v>5.9274608309977564E-2</v>
      </c>
    </row>
    <row r="12" spans="2:5">
      <c r="B12" s="92" t="s">
        <v>180</v>
      </c>
      <c r="C12" s="93">
        <v>4316.8700899999985</v>
      </c>
      <c r="D12" s="93">
        <v>768.75627999999983</v>
      </c>
      <c r="E12" s="94">
        <f t="shared" si="0"/>
        <v>0.17808186578994323</v>
      </c>
    </row>
    <row r="13" spans="2:5">
      <c r="B13" s="92" t="s">
        <v>181</v>
      </c>
      <c r="C13" s="93">
        <v>584.15102999999999</v>
      </c>
      <c r="D13" s="93">
        <v>8.69421</v>
      </c>
      <c r="E13" s="94">
        <f t="shared" si="0"/>
        <v>1.4883496824442816E-2</v>
      </c>
    </row>
    <row r="14" spans="2:5">
      <c r="B14" s="92" t="s">
        <v>182</v>
      </c>
      <c r="C14" s="93">
        <v>25401.473800000003</v>
      </c>
      <c r="D14" s="93">
        <v>2135.4141599999998</v>
      </c>
      <c r="E14" s="94">
        <f t="shared" si="0"/>
        <v>8.4066545776568274E-2</v>
      </c>
    </row>
    <row r="15" spans="2:5">
      <c r="B15" s="92" t="s">
        <v>183</v>
      </c>
      <c r="C15" s="93">
        <v>15557.909130000004</v>
      </c>
      <c r="D15" s="93">
        <v>3078.9515799999999</v>
      </c>
      <c r="E15" s="94">
        <f t="shared" si="0"/>
        <v>0.19790265865886306</v>
      </c>
    </row>
    <row r="16" spans="2:5">
      <c r="B16" s="92" t="s">
        <v>184</v>
      </c>
      <c r="C16" s="93">
        <v>0</v>
      </c>
      <c r="D16" s="93">
        <v>0</v>
      </c>
      <c r="E16" s="94" t="e">
        <f t="shared" si="0"/>
        <v>#DIV/0!</v>
      </c>
    </row>
    <row r="17" spans="2:5">
      <c r="B17" s="96" t="s">
        <v>185</v>
      </c>
      <c r="C17" s="93">
        <v>0</v>
      </c>
      <c r="D17" s="93">
        <v>0</v>
      </c>
      <c r="E17" s="94" t="e">
        <f t="shared" si="0"/>
        <v>#DIV/0!</v>
      </c>
    </row>
    <row r="18" spans="2:5" ht="25.5">
      <c r="B18" s="96" t="s">
        <v>186</v>
      </c>
      <c r="C18" s="93">
        <v>235336.1298400005</v>
      </c>
      <c r="D18" s="93">
        <v>10372.850090000004</v>
      </c>
      <c r="E18" s="94">
        <f t="shared" si="0"/>
        <v>4.4076742899835486E-2</v>
      </c>
    </row>
    <row r="19" spans="2:5">
      <c r="B19" s="97" t="s">
        <v>187</v>
      </c>
      <c r="C19" s="93">
        <v>71445.840090000158</v>
      </c>
      <c r="D19" s="93">
        <v>595.24446</v>
      </c>
      <c r="E19" s="94">
        <f t="shared" si="0"/>
        <v>8.3314082282491455E-3</v>
      </c>
    </row>
    <row r="20" spans="2:5">
      <c r="B20" s="98" t="s">
        <v>188</v>
      </c>
      <c r="C20" s="93">
        <v>71417.74265000016</v>
      </c>
      <c r="D20" s="93">
        <v>595.24446</v>
      </c>
      <c r="E20" s="94">
        <f t="shared" si="0"/>
        <v>8.3346860025685608E-3</v>
      </c>
    </row>
    <row r="21" spans="2:5">
      <c r="B21" s="97" t="s">
        <v>189</v>
      </c>
      <c r="C21" s="93">
        <v>37678.709750000038</v>
      </c>
      <c r="D21" s="93">
        <v>2521.8076500000016</v>
      </c>
      <c r="E21" s="94">
        <f t="shared" si="0"/>
        <v>6.6929246429410949E-2</v>
      </c>
    </row>
    <row r="22" spans="2:5">
      <c r="B22" s="98" t="s">
        <v>190</v>
      </c>
      <c r="C22" s="93">
        <v>0</v>
      </c>
      <c r="D22" s="93">
        <v>0</v>
      </c>
      <c r="E22" s="94" t="e">
        <f t="shared" si="0"/>
        <v>#DIV/0!</v>
      </c>
    </row>
    <row r="23" spans="2:5">
      <c r="B23" s="97" t="s">
        <v>191</v>
      </c>
      <c r="C23" s="93">
        <v>1.8521099999999999</v>
      </c>
      <c r="D23" s="93">
        <v>1.8521099999999999</v>
      </c>
      <c r="E23" s="94">
        <f t="shared" si="0"/>
        <v>1</v>
      </c>
    </row>
    <row r="24" spans="2:5">
      <c r="B24" s="97" t="s">
        <v>192</v>
      </c>
      <c r="C24" s="93">
        <v>10360.491900000001</v>
      </c>
      <c r="D24" s="93">
        <v>1080.2663500000003</v>
      </c>
      <c r="E24" s="94">
        <f t="shared" si="0"/>
        <v>0.10426786299596454</v>
      </c>
    </row>
    <row r="25" spans="2:5">
      <c r="B25" s="97" t="s">
        <v>193</v>
      </c>
      <c r="C25" s="93">
        <v>229.37049999999999</v>
      </c>
      <c r="D25" s="93">
        <v>32.784769999999995</v>
      </c>
      <c r="E25" s="94">
        <f t="shared" si="0"/>
        <v>0.14293368153271671</v>
      </c>
    </row>
    <row r="26" spans="2:5">
      <c r="B26" s="97" t="s">
        <v>194</v>
      </c>
      <c r="C26" s="93">
        <v>115619.86549000033</v>
      </c>
      <c r="D26" s="93">
        <v>6140.8947500000013</v>
      </c>
      <c r="E26" s="94">
        <f t="shared" si="0"/>
        <v>5.3112799638493885E-2</v>
      </c>
    </row>
    <row r="27" spans="2:5">
      <c r="B27" s="99" t="s">
        <v>195</v>
      </c>
      <c r="C27" s="93">
        <v>0</v>
      </c>
      <c r="D27" s="93">
        <v>0</v>
      </c>
      <c r="E27" s="94" t="e">
        <f t="shared" si="0"/>
        <v>#DIV/0!</v>
      </c>
    </row>
    <row r="28" spans="2:5">
      <c r="B28" s="215"/>
      <c r="C28" s="215"/>
      <c r="D28" s="215"/>
      <c r="E28" s="215"/>
    </row>
    <row r="29" spans="2:5">
      <c r="B29" s="216"/>
      <c r="C29" s="216"/>
      <c r="D29" s="216"/>
      <c r="E29" s="216"/>
    </row>
  </sheetData>
  <mergeCells count="2">
    <mergeCell ref="B2:E2"/>
    <mergeCell ref="B28:E29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B1:AA45"/>
  <sheetViews>
    <sheetView zoomScale="85" zoomScaleNormal="85" workbookViewId="0">
      <selection activeCell="D1" sqref="D1:K1"/>
    </sheetView>
  </sheetViews>
  <sheetFormatPr defaultColWidth="9.125" defaultRowHeight="12.75"/>
  <cols>
    <col min="1" max="1" width="2.875" style="2" customWidth="1"/>
    <col min="2" max="2" width="45" style="2" customWidth="1"/>
    <col min="3" max="3" width="7" style="2" customWidth="1"/>
    <col min="4" max="4" width="8.875" style="15" bestFit="1" customWidth="1"/>
    <col min="5" max="5" width="9.375" style="3" customWidth="1"/>
    <col min="6" max="6" width="8.875" style="2" bestFit="1" customWidth="1"/>
    <col min="7" max="7" width="8.75" style="2" customWidth="1"/>
    <col min="8" max="8" width="7.75" style="2" customWidth="1"/>
    <col min="9" max="9" width="9.75" style="2" customWidth="1"/>
    <col min="10" max="10" width="8.125" style="2" customWidth="1"/>
    <col min="11" max="11" width="9.75" style="2" customWidth="1"/>
    <col min="12" max="12" width="7.875" style="2" customWidth="1"/>
    <col min="13" max="15" width="8.25" style="2" customWidth="1"/>
    <col min="16" max="17" width="7.375" style="2" customWidth="1"/>
    <col min="18" max="18" width="8.375" style="2" customWidth="1"/>
    <col min="19" max="20" width="8.75" style="2" customWidth="1"/>
    <col min="21" max="21" width="7.875" style="2" customWidth="1"/>
    <col min="22" max="22" width="8.75" style="2" customWidth="1"/>
    <col min="23" max="23" width="8.125" style="2" customWidth="1"/>
    <col min="24" max="24" width="7.875" style="2" bestFit="1" customWidth="1"/>
    <col min="25" max="25" width="9.625" style="2" customWidth="1"/>
    <col min="26" max="26" width="8.875" style="2" bestFit="1" customWidth="1"/>
    <col min="27" max="27" width="12.875" style="2" bestFit="1" customWidth="1"/>
    <col min="28" max="16384" width="9.125" style="2"/>
  </cols>
  <sheetData>
    <row r="1" spans="2:27" s="1" customFormat="1" ht="15.75">
      <c r="B1"/>
      <c r="D1" s="220" t="s">
        <v>100</v>
      </c>
      <c r="E1" s="220"/>
      <c r="F1" s="220"/>
      <c r="G1" s="220"/>
      <c r="H1" s="220"/>
      <c r="I1" s="220"/>
      <c r="J1" s="220"/>
      <c r="K1" s="220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2:27">
      <c r="B2" s="219" t="s">
        <v>101</v>
      </c>
      <c r="D2" s="217" t="s">
        <v>102</v>
      </c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1"/>
      <c r="AA2" s="218"/>
    </row>
    <row r="3" spans="2:27" ht="12.75" customHeight="1">
      <c r="B3" s="219"/>
      <c r="D3" s="219" t="s">
        <v>4</v>
      </c>
      <c r="E3" s="219"/>
      <c r="F3" s="224" t="s">
        <v>98</v>
      </c>
      <c r="G3" s="224"/>
      <c r="H3" s="219" t="s">
        <v>5</v>
      </c>
      <c r="I3" s="219"/>
      <c r="J3" s="219" t="s">
        <v>6</v>
      </c>
      <c r="K3" s="219"/>
      <c r="L3" s="219" t="s">
        <v>99</v>
      </c>
      <c r="M3" s="219"/>
      <c r="N3" s="219" t="s">
        <v>269</v>
      </c>
      <c r="O3" s="219"/>
      <c r="P3" s="219" t="s">
        <v>7</v>
      </c>
      <c r="Q3" s="219"/>
      <c r="R3" s="217" t="s">
        <v>8</v>
      </c>
      <c r="S3" s="218"/>
      <c r="T3" s="217" t="s">
        <v>9</v>
      </c>
      <c r="U3" s="218"/>
      <c r="V3" s="217" t="s">
        <v>10</v>
      </c>
      <c r="W3" s="218"/>
      <c r="X3" s="217" t="s">
        <v>11</v>
      </c>
      <c r="Y3" s="218"/>
      <c r="Z3" s="219" t="s">
        <v>0</v>
      </c>
      <c r="AA3" s="219"/>
    </row>
    <row r="4" spans="2:27" s="3" customFormat="1" ht="44.25" customHeight="1">
      <c r="B4" s="19"/>
      <c r="D4" s="26" t="s">
        <v>20</v>
      </c>
      <c r="E4" s="27" t="s">
        <v>103</v>
      </c>
      <c r="F4" s="26" t="s">
        <v>20</v>
      </c>
      <c r="G4" s="27" t="s">
        <v>103</v>
      </c>
      <c r="H4" s="26" t="s">
        <v>20</v>
      </c>
      <c r="I4" s="27" t="s">
        <v>103</v>
      </c>
      <c r="J4" s="26" t="s">
        <v>20</v>
      </c>
      <c r="K4" s="27" t="s">
        <v>103</v>
      </c>
      <c r="L4" s="26" t="s">
        <v>20</v>
      </c>
      <c r="M4" s="27" t="s">
        <v>103</v>
      </c>
      <c r="N4" s="26" t="s">
        <v>20</v>
      </c>
      <c r="O4" s="27" t="s">
        <v>103</v>
      </c>
      <c r="P4" s="26" t="s">
        <v>20</v>
      </c>
      <c r="Q4" s="27" t="s">
        <v>103</v>
      </c>
      <c r="R4" s="26" t="s">
        <v>20</v>
      </c>
      <c r="S4" s="27" t="s">
        <v>103</v>
      </c>
      <c r="T4" s="26" t="s">
        <v>20</v>
      </c>
      <c r="U4" s="27" t="s">
        <v>103</v>
      </c>
      <c r="V4" s="26" t="s">
        <v>20</v>
      </c>
      <c r="W4" s="27" t="s">
        <v>103</v>
      </c>
      <c r="X4" s="26" t="s">
        <v>20</v>
      </c>
      <c r="Y4" s="27" t="s">
        <v>103</v>
      </c>
      <c r="Z4" s="26" t="s">
        <v>20</v>
      </c>
      <c r="AA4" s="27" t="s">
        <v>104</v>
      </c>
    </row>
    <row r="5" spans="2:27">
      <c r="B5" s="19"/>
    </row>
    <row r="6" spans="2:27" s="4" customFormat="1" ht="25.5">
      <c r="B6" s="5" t="s">
        <v>105</v>
      </c>
      <c r="D6" s="24">
        <v>15370.1499</v>
      </c>
      <c r="E6" s="24">
        <v>5561.1952700000002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15370.1499</v>
      </c>
      <c r="AA6" s="25">
        <v>5561.1952700000002</v>
      </c>
    </row>
    <row r="7" spans="2:27" ht="25.5">
      <c r="B7" s="5" t="s">
        <v>106</v>
      </c>
      <c r="D7" s="24">
        <v>543.84306000000015</v>
      </c>
      <c r="E7" s="24">
        <v>23.967810000000014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7276.3348800000003</v>
      </c>
      <c r="Y7" s="25">
        <v>136.33488</v>
      </c>
      <c r="Z7" s="25">
        <v>7820.1779400000005</v>
      </c>
      <c r="AA7" s="25">
        <v>160.30269000000001</v>
      </c>
    </row>
    <row r="8" spans="2:27" ht="14.1" customHeight="1">
      <c r="B8" s="5" t="s">
        <v>107</v>
      </c>
      <c r="D8" s="24">
        <v>2551.4368799999993</v>
      </c>
      <c r="E8" s="24">
        <v>694.04287999999929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2551.4368799999993</v>
      </c>
      <c r="AA8" s="25">
        <v>694.04287999999929</v>
      </c>
    </row>
    <row r="9" spans="2:27" ht="25.5">
      <c r="B9" s="5" t="s">
        <v>108</v>
      </c>
      <c r="D9" s="24">
        <v>0</v>
      </c>
      <c r="E9" s="24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0</v>
      </c>
    </row>
    <row r="10" spans="2:27" ht="29.25" customHeight="1">
      <c r="B10" s="5" t="s">
        <v>58</v>
      </c>
      <c r="D10" s="24">
        <v>20000</v>
      </c>
      <c r="E10" s="24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20000</v>
      </c>
      <c r="AA10" s="25">
        <v>0</v>
      </c>
    </row>
    <row r="11" spans="2:27" ht="14.1" customHeight="1">
      <c r="B11" s="5" t="s">
        <v>109</v>
      </c>
      <c r="D11" s="24">
        <v>0</v>
      </c>
      <c r="E11" s="24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</row>
    <row r="12" spans="2:27" ht="28.5" customHeight="1">
      <c r="B12" s="5" t="s">
        <v>110</v>
      </c>
      <c r="D12" s="24">
        <v>0</v>
      </c>
      <c r="E12" s="24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</row>
    <row r="13" spans="2:27" ht="28.5" customHeight="1">
      <c r="B13" s="5" t="s">
        <v>111</v>
      </c>
      <c r="D13" s="24">
        <v>0</v>
      </c>
      <c r="E13" s="24">
        <v>0</v>
      </c>
      <c r="F13" s="25">
        <v>7960.4135500000002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7960.4135500000002</v>
      </c>
      <c r="AA13" s="25">
        <v>0</v>
      </c>
    </row>
    <row r="14" spans="2:27" ht="29.25" customHeight="1">
      <c r="B14" s="5" t="s">
        <v>112</v>
      </c>
      <c r="D14" s="24">
        <v>13169.65</v>
      </c>
      <c r="E14" s="24">
        <v>13169.65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13169.65</v>
      </c>
      <c r="AA14" s="25">
        <v>13169.65</v>
      </c>
    </row>
    <row r="15" spans="2:27" ht="38.25">
      <c r="B15" s="6" t="s">
        <v>113</v>
      </c>
      <c r="D15" s="24">
        <v>0</v>
      </c>
      <c r="E15" s="24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</row>
    <row r="16" spans="2:27" ht="14.1" customHeight="1">
      <c r="B16" s="5" t="s">
        <v>114</v>
      </c>
      <c r="D16" s="24">
        <v>0</v>
      </c>
      <c r="E16" s="24">
        <v>0</v>
      </c>
      <c r="F16" s="25">
        <v>5559.8559999999998</v>
      </c>
      <c r="G16" s="25">
        <v>0</v>
      </c>
      <c r="H16" s="25">
        <v>6571.0471479999987</v>
      </c>
      <c r="I16" s="25">
        <v>0.16411799999999999</v>
      </c>
      <c r="J16" s="25">
        <v>6937.2349820000009</v>
      </c>
      <c r="K16" s="25">
        <v>0.16500200000000001</v>
      </c>
      <c r="L16" s="25">
        <v>21776.915486999998</v>
      </c>
      <c r="M16" s="25">
        <v>0.49777699999999997</v>
      </c>
      <c r="N16" s="25">
        <v>33189.977879999999</v>
      </c>
      <c r="O16" s="25">
        <v>0.83877999999999986</v>
      </c>
      <c r="P16" s="25">
        <v>6647.1040000000003</v>
      </c>
      <c r="Q16" s="25">
        <v>0</v>
      </c>
      <c r="R16" s="25">
        <v>60601.205549999999</v>
      </c>
      <c r="S16" s="25">
        <v>0</v>
      </c>
      <c r="T16" s="25">
        <v>43199.505629999992</v>
      </c>
      <c r="U16" s="25">
        <v>0</v>
      </c>
      <c r="V16" s="25">
        <v>35223.757360000003</v>
      </c>
      <c r="W16" s="25">
        <v>0</v>
      </c>
      <c r="X16" s="25">
        <v>84336.886783000547</v>
      </c>
      <c r="Y16" s="25">
        <v>6.1011829999999989</v>
      </c>
      <c r="Z16" s="25">
        <v>304043.49082000053</v>
      </c>
      <c r="AA16" s="25">
        <v>7.7668599999999985</v>
      </c>
    </row>
    <row r="17" spans="2:27" ht="38.25">
      <c r="B17" s="5" t="s">
        <v>115</v>
      </c>
      <c r="D17" s="24">
        <v>0</v>
      </c>
      <c r="E17" s="24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10786.919419999997</v>
      </c>
      <c r="Y17" s="25">
        <v>0</v>
      </c>
      <c r="Z17" s="25">
        <v>10786.919419999997</v>
      </c>
      <c r="AA17" s="25">
        <v>0</v>
      </c>
    </row>
    <row r="18" spans="2:27" ht="25.5" customHeight="1">
      <c r="B18" s="5" t="s">
        <v>116</v>
      </c>
      <c r="D18" s="24">
        <v>0</v>
      </c>
      <c r="E18" s="24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</row>
    <row r="19" spans="2:27" ht="14.1" customHeight="1">
      <c r="B19" s="5" t="s">
        <v>117</v>
      </c>
      <c r="D19" s="24">
        <v>0</v>
      </c>
      <c r="E19" s="24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>
        <v>10250.378130000003</v>
      </c>
      <c r="Y19" s="25">
        <v>0</v>
      </c>
      <c r="Z19" s="25">
        <v>10250.378130000003</v>
      </c>
      <c r="AA19" s="25">
        <v>0</v>
      </c>
    </row>
    <row r="20" spans="2:27" ht="14.1" customHeight="1">
      <c r="B20" s="5" t="s">
        <v>118</v>
      </c>
      <c r="D20" s="24">
        <v>0</v>
      </c>
      <c r="E20" s="24">
        <v>0</v>
      </c>
      <c r="F20" s="25">
        <v>1677.1386508005098</v>
      </c>
      <c r="G20" s="25">
        <v>8.7652347367682779</v>
      </c>
      <c r="H20" s="25">
        <v>99.650575633751501</v>
      </c>
      <c r="I20" s="25">
        <v>6.3091052922446988E-2</v>
      </c>
      <c r="J20" s="25">
        <v>9302.4704635657308</v>
      </c>
      <c r="K20" s="25">
        <v>45.845114210309276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11079.259689999992</v>
      </c>
      <c r="AA20" s="25">
        <v>54.673439999999999</v>
      </c>
    </row>
    <row r="21" spans="2:27" ht="30.75" customHeight="1">
      <c r="B21" s="5" t="s">
        <v>119</v>
      </c>
      <c r="D21" s="24">
        <v>0</v>
      </c>
      <c r="E21" s="24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35242.364850000013</v>
      </c>
      <c r="Y21" s="25">
        <v>342.96713250000005</v>
      </c>
      <c r="Z21" s="25">
        <v>35242.364850000013</v>
      </c>
      <c r="AA21" s="25">
        <v>342.96713250000005</v>
      </c>
    </row>
    <row r="22" spans="2:27" ht="14.1" customHeight="1">
      <c r="B22" s="7" t="s">
        <v>120</v>
      </c>
      <c r="D22" s="24">
        <v>51635.079839999999</v>
      </c>
      <c r="E22" s="24">
        <v>19448.855960000001</v>
      </c>
      <c r="F22" s="25">
        <v>15197.40820080051</v>
      </c>
      <c r="G22" s="25">
        <v>8.7652347367682779</v>
      </c>
      <c r="H22" s="25">
        <v>6670.6977236337507</v>
      </c>
      <c r="I22" s="25">
        <v>0.22720905292244697</v>
      </c>
      <c r="J22" s="25">
        <v>16239.705445565731</v>
      </c>
      <c r="K22" s="25">
        <v>46.010116210309278</v>
      </c>
      <c r="L22" s="25">
        <v>21776.915486999998</v>
      </c>
      <c r="M22" s="25">
        <v>0.49777699999999997</v>
      </c>
      <c r="N22" s="25">
        <v>33189.977879999999</v>
      </c>
      <c r="O22" s="25">
        <v>0.83877999999999986</v>
      </c>
      <c r="P22" s="25">
        <v>6647.1040000000003</v>
      </c>
      <c r="Q22" s="25">
        <v>0</v>
      </c>
      <c r="R22" s="25">
        <v>60601.205549999999</v>
      </c>
      <c r="S22" s="25">
        <v>0</v>
      </c>
      <c r="T22" s="25">
        <v>43199.505629999992</v>
      </c>
      <c r="U22" s="25">
        <v>0</v>
      </c>
      <c r="V22" s="25">
        <v>35223.757360000003</v>
      </c>
      <c r="W22" s="25">
        <v>0</v>
      </c>
      <c r="X22" s="25">
        <v>77408.154363000518</v>
      </c>
      <c r="Y22" s="25">
        <v>-200.53106950000006</v>
      </c>
      <c r="Z22" s="25">
        <v>367789.51148000051</v>
      </c>
      <c r="AA22" s="25">
        <v>19304.664007499996</v>
      </c>
    </row>
    <row r="23" spans="2:27" ht="16.5" customHeight="1">
      <c r="B23" s="8"/>
      <c r="D23" s="9"/>
      <c r="E23" s="10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2:27">
      <c r="D24" s="12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4"/>
      <c r="U24" s="14"/>
      <c r="V24" s="14"/>
      <c r="W24" s="14"/>
      <c r="X24" s="14"/>
      <c r="Y24" s="14"/>
      <c r="Z24" s="14"/>
      <c r="AA24" s="15"/>
    </row>
    <row r="25" spans="2:27" ht="18.75" customHeight="1">
      <c r="B25" s="219" t="s">
        <v>134</v>
      </c>
      <c r="D25" s="217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18"/>
    </row>
    <row r="26" spans="2:27" ht="27.75" customHeight="1">
      <c r="B26" s="219"/>
      <c r="D26" s="219"/>
      <c r="E26" s="219"/>
      <c r="F26" s="224"/>
      <c r="G26" s="224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7"/>
      <c r="S26" s="218"/>
      <c r="T26" s="217"/>
      <c r="U26" s="218"/>
      <c r="V26" s="217"/>
      <c r="W26" s="218"/>
      <c r="X26" s="217"/>
      <c r="Y26" s="218"/>
      <c r="Z26" s="219"/>
      <c r="AA26" s="219"/>
    </row>
    <row r="27" spans="2:27" s="3" customFormat="1" ht="40.5" customHeight="1">
      <c r="B27" s="222"/>
      <c r="D27" s="26" t="s">
        <v>20</v>
      </c>
      <c r="E27" s="27" t="s">
        <v>103</v>
      </c>
      <c r="F27" s="26" t="s">
        <v>20</v>
      </c>
      <c r="G27" s="27" t="s">
        <v>103</v>
      </c>
      <c r="H27" s="26" t="s">
        <v>20</v>
      </c>
      <c r="I27" s="27" t="s">
        <v>103</v>
      </c>
      <c r="J27" s="26" t="s">
        <v>20</v>
      </c>
      <c r="K27" s="27" t="s">
        <v>103</v>
      </c>
      <c r="L27" s="26" t="s">
        <v>20</v>
      </c>
      <c r="M27" s="27" t="s">
        <v>103</v>
      </c>
      <c r="N27" s="26" t="s">
        <v>20</v>
      </c>
      <c r="O27" s="27" t="s">
        <v>103</v>
      </c>
      <c r="P27" s="26" t="s">
        <v>20</v>
      </c>
      <c r="Q27" s="27" t="s">
        <v>103</v>
      </c>
      <c r="R27" s="26" t="s">
        <v>20</v>
      </c>
      <c r="S27" s="27" t="s">
        <v>103</v>
      </c>
      <c r="T27" s="26" t="s">
        <v>20</v>
      </c>
      <c r="U27" s="27" t="s">
        <v>103</v>
      </c>
      <c r="V27" s="26" t="s">
        <v>20</v>
      </c>
      <c r="W27" s="27" t="s">
        <v>103</v>
      </c>
      <c r="X27" s="26" t="s">
        <v>20</v>
      </c>
      <c r="Y27" s="27" t="s">
        <v>103</v>
      </c>
      <c r="Z27" s="26" t="s">
        <v>20</v>
      </c>
      <c r="AA27" s="27" t="s">
        <v>104</v>
      </c>
    </row>
    <row r="28" spans="2:27">
      <c r="B28" s="223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</row>
    <row r="29" spans="2:27" ht="25.5">
      <c r="B29" s="5" t="s">
        <v>73</v>
      </c>
      <c r="D29" s="21">
        <v>35714.927530000052</v>
      </c>
      <c r="E29" s="21">
        <v>12176.348669999959</v>
      </c>
      <c r="F29" s="22">
        <v>7361.2228700000014</v>
      </c>
      <c r="G29" s="22">
        <v>238</v>
      </c>
      <c r="H29" s="22">
        <v>5793.4520299999995</v>
      </c>
      <c r="I29" s="22">
        <v>14.821290000000001</v>
      </c>
      <c r="J29" s="22">
        <v>8665.4107500000027</v>
      </c>
      <c r="K29" s="22">
        <v>81.430000000000007</v>
      </c>
      <c r="L29" s="22">
        <v>10152.427750000001</v>
      </c>
      <c r="M29" s="22">
        <v>589.59613000000002</v>
      </c>
      <c r="N29" s="22">
        <v>31981.614699999998</v>
      </c>
      <c r="O29" s="22">
        <v>497.08641</v>
      </c>
      <c r="P29" s="22">
        <v>3949.1002900000003</v>
      </c>
      <c r="Q29" s="22">
        <v>12.586559999999999</v>
      </c>
      <c r="R29" s="22">
        <v>48726.779409999996</v>
      </c>
      <c r="S29" s="22">
        <v>17</v>
      </c>
      <c r="T29" s="22">
        <v>830.88454999999999</v>
      </c>
      <c r="U29" s="22">
        <v>0</v>
      </c>
      <c r="V29" s="22">
        <v>176.91720999999998</v>
      </c>
      <c r="W29" s="22">
        <v>147.46922000000001</v>
      </c>
      <c r="X29" s="22">
        <v>69.948120000000003</v>
      </c>
      <c r="Y29" s="22">
        <v>0</v>
      </c>
      <c r="Z29" s="23">
        <v>153422.68521000005</v>
      </c>
      <c r="AA29" s="23">
        <v>13774.33827999996</v>
      </c>
    </row>
    <row r="30" spans="2:27" ht="14.1" customHeight="1">
      <c r="B30" s="5" t="s">
        <v>121</v>
      </c>
      <c r="D30" s="21">
        <v>0</v>
      </c>
      <c r="E30" s="21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3">
        <v>0</v>
      </c>
      <c r="AA30" s="23" t="s">
        <v>259</v>
      </c>
    </row>
    <row r="31" spans="2:27" ht="14.1" customHeight="1">
      <c r="B31" s="5" t="s">
        <v>122</v>
      </c>
      <c r="D31" s="21">
        <v>2425.7641300000005</v>
      </c>
      <c r="E31" s="21">
        <v>4.0000000000000002E-4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3">
        <v>2425.7641300000005</v>
      </c>
      <c r="AA31" s="23">
        <v>4.0000000000000002E-4</v>
      </c>
    </row>
    <row r="32" spans="2:27" ht="14.1" customHeight="1">
      <c r="B32" s="16" t="s">
        <v>76</v>
      </c>
      <c r="D32" s="21">
        <v>0</v>
      </c>
      <c r="E32" s="21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3">
        <v>0</v>
      </c>
      <c r="AA32" s="23">
        <v>0</v>
      </c>
    </row>
    <row r="33" spans="2:27" ht="25.5">
      <c r="B33" s="5" t="s">
        <v>123</v>
      </c>
      <c r="D33" s="21">
        <v>0</v>
      </c>
      <c r="E33" s="21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3">
        <v>0</v>
      </c>
      <c r="AA33" s="23">
        <v>0</v>
      </c>
    </row>
    <row r="34" spans="2:27">
      <c r="B34" s="5" t="s">
        <v>124</v>
      </c>
      <c r="D34" s="21">
        <v>0</v>
      </c>
      <c r="E34" s="21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1400</v>
      </c>
      <c r="O34" s="22">
        <v>0</v>
      </c>
      <c r="P34" s="22">
        <v>200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3">
        <v>1600</v>
      </c>
      <c r="AA34" s="23">
        <v>0</v>
      </c>
    </row>
    <row r="35" spans="2:27" ht="27.75" customHeight="1">
      <c r="B35" s="5" t="s">
        <v>125</v>
      </c>
      <c r="D35" s="21">
        <v>0</v>
      </c>
      <c r="E35" s="21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3">
        <v>0</v>
      </c>
      <c r="AA35" s="23">
        <v>0</v>
      </c>
    </row>
    <row r="36" spans="2:27" ht="25.5">
      <c r="B36" s="5" t="s">
        <v>126</v>
      </c>
      <c r="D36" s="21">
        <v>0</v>
      </c>
      <c r="E36" s="21">
        <v>0</v>
      </c>
      <c r="F36" s="22">
        <v>0.99502999999999997</v>
      </c>
      <c r="G36" s="22">
        <v>0</v>
      </c>
      <c r="H36" s="22">
        <v>0</v>
      </c>
      <c r="I36" s="22">
        <v>0</v>
      </c>
      <c r="J36" s="22">
        <v>12.49999</v>
      </c>
      <c r="K36" s="22">
        <v>0</v>
      </c>
      <c r="L36" s="22">
        <v>1.0059500000000001</v>
      </c>
      <c r="M36" s="22">
        <v>0</v>
      </c>
      <c r="N36" s="22">
        <v>38.936619999999998</v>
      </c>
      <c r="O36" s="22">
        <v>0</v>
      </c>
      <c r="P36" s="22">
        <v>0</v>
      </c>
      <c r="Q36" s="22">
        <v>0</v>
      </c>
      <c r="R36" s="22">
        <v>1194.56402</v>
      </c>
      <c r="S36" s="22">
        <v>0</v>
      </c>
      <c r="T36" s="22">
        <v>1666.0874800000001</v>
      </c>
      <c r="U36" s="22">
        <v>0</v>
      </c>
      <c r="V36" s="22">
        <v>4192.1317499999996</v>
      </c>
      <c r="W36" s="22">
        <v>0</v>
      </c>
      <c r="X36" s="22">
        <v>69408.931549999994</v>
      </c>
      <c r="Y36" s="22">
        <v>0</v>
      </c>
      <c r="Z36" s="23">
        <v>76515.152389999988</v>
      </c>
      <c r="AA36" s="23">
        <v>0</v>
      </c>
    </row>
    <row r="37" spans="2:27">
      <c r="B37" s="5" t="s">
        <v>127</v>
      </c>
      <c r="D37" s="21">
        <v>0</v>
      </c>
      <c r="E37" s="21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3">
        <v>0</v>
      </c>
      <c r="AA37" s="23">
        <v>0</v>
      </c>
    </row>
    <row r="38" spans="2:27">
      <c r="B38" s="5" t="s">
        <v>128</v>
      </c>
      <c r="D38" s="21">
        <v>0</v>
      </c>
      <c r="E38" s="21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3">
        <v>0</v>
      </c>
      <c r="AA38" s="23">
        <v>0</v>
      </c>
    </row>
    <row r="39" spans="2:27" ht="25.5" customHeight="1">
      <c r="B39" s="5" t="s">
        <v>129</v>
      </c>
      <c r="D39" s="21">
        <v>0</v>
      </c>
      <c r="E39" s="21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3">
        <v>0</v>
      </c>
      <c r="AA39" s="23">
        <v>0</v>
      </c>
    </row>
    <row r="40" spans="2:27" ht="51">
      <c r="B40" s="5" t="s">
        <v>130</v>
      </c>
      <c r="D40" s="21">
        <v>0</v>
      </c>
      <c r="E40" s="21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3">
        <v>0</v>
      </c>
      <c r="AA40" s="23">
        <v>0</v>
      </c>
    </row>
    <row r="41" spans="2:27" ht="14.1" customHeight="1">
      <c r="B41" s="17" t="s">
        <v>85</v>
      </c>
      <c r="D41" s="21">
        <v>0</v>
      </c>
      <c r="E41" s="21">
        <v>0</v>
      </c>
      <c r="F41" s="22">
        <v>5812.6627280501334</v>
      </c>
      <c r="G41" s="22">
        <v>403.31772913108966</v>
      </c>
      <c r="H41" s="22">
        <v>133.48169504756774</v>
      </c>
      <c r="I41" s="22">
        <v>2.9030300907323423</v>
      </c>
      <c r="J41" s="22">
        <v>9544.1596669022965</v>
      </c>
      <c r="K41" s="22">
        <v>2340.044560778178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3">
        <v>15490.304089999998</v>
      </c>
      <c r="AA41" s="23">
        <v>2746.26532</v>
      </c>
    </row>
    <row r="42" spans="2:27" ht="14.1" customHeight="1">
      <c r="B42" s="5" t="s">
        <v>131</v>
      </c>
      <c r="D42" s="21">
        <v>0</v>
      </c>
      <c r="E42" s="21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118335.60565999997</v>
      </c>
      <c r="Y42" s="22">
        <v>0</v>
      </c>
      <c r="Z42" s="23">
        <v>118335.60565999997</v>
      </c>
      <c r="AA42" s="23" t="s">
        <v>259</v>
      </c>
    </row>
    <row r="43" spans="2:27" ht="14.1" customHeight="1">
      <c r="B43" s="7" t="s">
        <v>132</v>
      </c>
      <c r="D43" s="21">
        <v>38140.691660000055</v>
      </c>
      <c r="E43" s="21">
        <v>12176.34906999996</v>
      </c>
      <c r="F43" s="22">
        <v>13174.880628050134</v>
      </c>
      <c r="G43" s="22">
        <v>641.31772913108966</v>
      </c>
      <c r="H43" s="22">
        <v>5926.9337250475673</v>
      </c>
      <c r="I43" s="22">
        <v>17.724320090732345</v>
      </c>
      <c r="J43" s="22">
        <v>18222.070406902298</v>
      </c>
      <c r="K43" s="22">
        <v>2421.4745607781779</v>
      </c>
      <c r="L43" s="22">
        <v>10153.4337</v>
      </c>
      <c r="M43" s="22">
        <v>589.59613000000002</v>
      </c>
      <c r="N43" s="22">
        <v>33420.551319999999</v>
      </c>
      <c r="O43" s="22">
        <v>497.08641</v>
      </c>
      <c r="P43" s="22">
        <v>4149.1002900000003</v>
      </c>
      <c r="Q43" s="22">
        <v>12.586559999999999</v>
      </c>
      <c r="R43" s="22">
        <v>49921.343429999994</v>
      </c>
      <c r="S43" s="22">
        <v>17</v>
      </c>
      <c r="T43" s="22">
        <v>2496.9720299999999</v>
      </c>
      <c r="U43" s="22">
        <v>0</v>
      </c>
      <c r="V43" s="22">
        <v>4369.0489599999992</v>
      </c>
      <c r="W43" s="22">
        <v>147.46922000000001</v>
      </c>
      <c r="X43" s="22">
        <v>187814.48532999997</v>
      </c>
      <c r="Y43" s="22">
        <v>0</v>
      </c>
      <c r="Z43" s="23">
        <v>367789.51147999999</v>
      </c>
      <c r="AA43" s="23">
        <v>16520.603999999959</v>
      </c>
    </row>
    <row r="44" spans="2:27" ht="38.25">
      <c r="B44" s="7" t="s">
        <v>133</v>
      </c>
      <c r="D44" s="21">
        <v>13494.388179999944</v>
      </c>
      <c r="E44" s="21">
        <v>7272.5068900000406</v>
      </c>
      <c r="F44" s="22">
        <v>2022.5275727503749</v>
      </c>
      <c r="G44" s="22">
        <v>-632.55249439432134</v>
      </c>
      <c r="H44" s="22">
        <v>743.76399858618333</v>
      </c>
      <c r="I44" s="22">
        <v>-17.497111037809898</v>
      </c>
      <c r="J44" s="22">
        <v>-1982.3649613365669</v>
      </c>
      <c r="K44" s="22">
        <v>-2375.4644445678687</v>
      </c>
      <c r="L44" s="22">
        <v>11623.481786999999</v>
      </c>
      <c r="M44" s="22">
        <v>-589.09835299999997</v>
      </c>
      <c r="N44" s="22">
        <v>-230.57344000000285</v>
      </c>
      <c r="O44" s="22">
        <v>-496.24763000000002</v>
      </c>
      <c r="P44" s="22">
        <v>2498.00371</v>
      </c>
      <c r="Q44" s="22">
        <v>-12.586559999999999</v>
      </c>
      <c r="R44" s="22">
        <v>10679.862120000005</v>
      </c>
      <c r="S44" s="22">
        <v>-17</v>
      </c>
      <c r="T44" s="22">
        <v>40702.533599999995</v>
      </c>
      <c r="U44" s="22">
        <v>0</v>
      </c>
      <c r="V44" s="22">
        <v>30854.708400000003</v>
      </c>
      <c r="W44" s="22">
        <v>-147.46922000000001</v>
      </c>
      <c r="X44" s="22">
        <v>-110406.33096699945</v>
      </c>
      <c r="Y44" s="22">
        <v>-200.53106950000006</v>
      </c>
      <c r="Z44" s="23">
        <v>4.8021320253610611E-10</v>
      </c>
      <c r="AA44" s="23">
        <v>2784.0600075000411</v>
      </c>
    </row>
    <row r="45" spans="2:27" ht="18" customHeight="1">
      <c r="B45" s="8"/>
      <c r="D45" s="9"/>
      <c r="E45" s="10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</sheetData>
  <mergeCells count="30">
    <mergeCell ref="B27:B28"/>
    <mergeCell ref="D3:E3"/>
    <mergeCell ref="J3:K3"/>
    <mergeCell ref="D25:AA25"/>
    <mergeCell ref="D26:E26"/>
    <mergeCell ref="F26:G26"/>
    <mergeCell ref="H26:I26"/>
    <mergeCell ref="J26:K26"/>
    <mergeCell ref="X26:Y26"/>
    <mergeCell ref="Z26:AA26"/>
    <mergeCell ref="P26:Q26"/>
    <mergeCell ref="R26:S26"/>
    <mergeCell ref="V3:W3"/>
    <mergeCell ref="F3:G3"/>
    <mergeCell ref="T26:U26"/>
    <mergeCell ref="V26:W26"/>
    <mergeCell ref="L26:M26"/>
    <mergeCell ref="D1:K1"/>
    <mergeCell ref="B2:B3"/>
    <mergeCell ref="D2:AA2"/>
    <mergeCell ref="P3:Q3"/>
    <mergeCell ref="X3:Y3"/>
    <mergeCell ref="Z3:AA3"/>
    <mergeCell ref="H3:I3"/>
    <mergeCell ref="L3:M3"/>
    <mergeCell ref="T3:U3"/>
    <mergeCell ref="R3:S3"/>
    <mergeCell ref="N3:O3"/>
    <mergeCell ref="N26:O26"/>
    <mergeCell ref="B25:B26"/>
  </mergeCells>
  <conditionalFormatting sqref="Z29:Z44">
    <cfRule type="expression" dxfId="3" priority="28">
      <formula>ROUND(#REF!,5)&lt;&gt;ROUND(#REF!,5)</formula>
    </cfRule>
    <cfRule type="expression" dxfId="2" priority="29">
      <formula>ROUND(#REF!,5)&lt;&gt;ROUND(#REF!+#REF!+#REF!,5)</formula>
    </cfRule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D46"/>
  <sheetViews>
    <sheetView workbookViewId="0">
      <selection activeCell="G28" sqref="G28"/>
    </sheetView>
  </sheetViews>
  <sheetFormatPr defaultColWidth="8.125" defaultRowHeight="12.75"/>
  <cols>
    <col min="1" max="1" width="54.875" style="107" customWidth="1"/>
    <col min="2" max="2" width="12.75" style="107" customWidth="1"/>
    <col min="3" max="3" width="14" style="107" customWidth="1"/>
    <col min="4" max="4" width="15" style="107" customWidth="1"/>
    <col min="5" max="16384" width="8.125" style="107"/>
  </cols>
  <sheetData>
    <row r="1" spans="1:4" s="106" customFormat="1" ht="27" customHeight="1">
      <c r="A1" s="227" t="s">
        <v>48</v>
      </c>
      <c r="B1" s="228"/>
      <c r="C1" s="228"/>
      <c r="D1" s="229"/>
    </row>
    <row r="2" spans="1:4">
      <c r="A2" s="230" t="s">
        <v>277</v>
      </c>
      <c r="B2" s="231"/>
      <c r="C2" s="231"/>
      <c r="D2" s="232"/>
    </row>
    <row r="3" spans="1:4" ht="12.75" customHeight="1">
      <c r="A3" s="225" t="s">
        <v>49</v>
      </c>
      <c r="B3" s="233" t="s">
        <v>50</v>
      </c>
      <c r="C3" s="233"/>
      <c r="D3" s="234"/>
    </row>
    <row r="4" spans="1:4" ht="39" thickBot="1">
      <c r="A4" s="226"/>
      <c r="B4" s="108" t="s">
        <v>52</v>
      </c>
      <c r="C4" s="108" t="s">
        <v>51</v>
      </c>
      <c r="D4" s="109" t="s">
        <v>53</v>
      </c>
    </row>
    <row r="5" spans="1:4" ht="25.5">
      <c r="A5" s="110" t="s">
        <v>54</v>
      </c>
      <c r="B5" s="111">
        <v>0</v>
      </c>
      <c r="C5" s="111">
        <v>0</v>
      </c>
      <c r="D5" s="111">
        <v>15370.1499</v>
      </c>
    </row>
    <row r="6" spans="1:4" ht="16.5" customHeight="1">
      <c r="A6" s="112" t="s">
        <v>55</v>
      </c>
      <c r="B6" s="113">
        <v>0</v>
      </c>
      <c r="C6" s="113">
        <v>0</v>
      </c>
      <c r="D6" s="113">
        <v>7820.1779400000005</v>
      </c>
    </row>
    <row r="7" spans="1:4">
      <c r="A7" s="112" t="s">
        <v>56</v>
      </c>
      <c r="B7" s="113">
        <v>0</v>
      </c>
      <c r="C7" s="113">
        <v>0</v>
      </c>
      <c r="D7" s="113">
        <v>2551.4368799999993</v>
      </c>
    </row>
    <row r="8" spans="1:4" ht="25.5">
      <c r="A8" s="112" t="s">
        <v>57</v>
      </c>
      <c r="B8" s="113">
        <v>0</v>
      </c>
      <c r="C8" s="113">
        <v>0</v>
      </c>
      <c r="D8" s="113">
        <v>0</v>
      </c>
    </row>
    <row r="9" spans="1:4" ht="12.75" customHeight="1">
      <c r="A9" s="112" t="s">
        <v>58</v>
      </c>
      <c r="B9" s="113">
        <v>20000</v>
      </c>
      <c r="C9" s="113">
        <v>0</v>
      </c>
      <c r="D9" s="113">
        <v>0</v>
      </c>
    </row>
    <row r="10" spans="1:4" ht="12.75" customHeight="1">
      <c r="A10" s="112" t="s">
        <v>59</v>
      </c>
      <c r="B10" s="113">
        <v>0</v>
      </c>
      <c r="C10" s="113">
        <v>0</v>
      </c>
      <c r="D10" s="113">
        <v>0</v>
      </c>
    </row>
    <row r="11" spans="1:4" ht="12.75" customHeight="1">
      <c r="A11" s="112" t="s">
        <v>60</v>
      </c>
      <c r="B11" s="113">
        <v>7960.4135500000002</v>
      </c>
      <c r="C11" s="113">
        <v>0</v>
      </c>
      <c r="D11" s="113">
        <v>0</v>
      </c>
    </row>
    <row r="12" spans="1:4" ht="25.5">
      <c r="A12" s="112" t="s">
        <v>61</v>
      </c>
      <c r="B12" s="113">
        <v>13169.65</v>
      </c>
      <c r="C12" s="113">
        <v>0</v>
      </c>
      <c r="D12" s="113">
        <v>0</v>
      </c>
    </row>
    <row r="13" spans="1:4">
      <c r="A13" s="112" t="s">
        <v>62</v>
      </c>
      <c r="B13" s="113">
        <v>0</v>
      </c>
      <c r="C13" s="113">
        <v>0</v>
      </c>
      <c r="D13" s="113">
        <v>0</v>
      </c>
    </row>
    <row r="14" spans="1:4" ht="12.75" customHeight="1">
      <c r="A14" s="112" t="s">
        <v>63</v>
      </c>
      <c r="B14" s="113">
        <v>283392.54272000049</v>
      </c>
      <c r="C14" s="113">
        <v>0</v>
      </c>
      <c r="D14" s="113">
        <v>0</v>
      </c>
    </row>
    <row r="15" spans="1:4" ht="25.5">
      <c r="A15" s="112" t="s">
        <v>64</v>
      </c>
      <c r="B15" s="113">
        <v>0</v>
      </c>
      <c r="C15" s="113">
        <v>0</v>
      </c>
      <c r="D15" s="113">
        <v>0</v>
      </c>
    </row>
    <row r="16" spans="1:4" ht="25.5">
      <c r="A16" s="112" t="s">
        <v>65</v>
      </c>
      <c r="B16" s="113">
        <v>0</v>
      </c>
      <c r="C16" s="113">
        <v>0</v>
      </c>
      <c r="D16" s="113">
        <v>0</v>
      </c>
    </row>
    <row r="17" spans="1:4" ht="25.5">
      <c r="A17" s="112" t="s">
        <v>66</v>
      </c>
      <c r="B17" s="113">
        <v>0</v>
      </c>
      <c r="C17" s="113">
        <v>0</v>
      </c>
      <c r="D17" s="113">
        <v>0</v>
      </c>
    </row>
    <row r="18" spans="1:4">
      <c r="A18" s="112" t="s">
        <v>67</v>
      </c>
      <c r="B18" s="113">
        <v>0</v>
      </c>
      <c r="C18" s="113">
        <v>0</v>
      </c>
      <c r="D18" s="113">
        <v>0</v>
      </c>
    </row>
    <row r="19" spans="1:4">
      <c r="A19" s="112" t="s">
        <v>68</v>
      </c>
      <c r="B19" s="114">
        <v>0</v>
      </c>
      <c r="C19" s="114">
        <v>0</v>
      </c>
      <c r="D19" s="114">
        <v>0</v>
      </c>
    </row>
    <row r="20" spans="1:4" ht="12.75" customHeight="1">
      <c r="A20" s="112" t="s">
        <v>69</v>
      </c>
      <c r="B20" s="113">
        <v>0</v>
      </c>
      <c r="C20" s="113">
        <v>0</v>
      </c>
      <c r="D20" s="113">
        <v>11079.259689999992</v>
      </c>
    </row>
    <row r="21" spans="1:4" ht="12.75" customHeight="1">
      <c r="A21" s="112" t="s">
        <v>70</v>
      </c>
      <c r="B21" s="113">
        <v>0</v>
      </c>
      <c r="C21" s="113">
        <v>0</v>
      </c>
      <c r="D21" s="113">
        <v>0</v>
      </c>
    </row>
    <row r="22" spans="1:4" ht="12.75" customHeight="1">
      <c r="A22" s="115" t="s">
        <v>71</v>
      </c>
      <c r="B22" s="116">
        <v>324522.60627000051</v>
      </c>
      <c r="C22" s="116">
        <v>0</v>
      </c>
      <c r="D22" s="116">
        <v>36821.024409999991</v>
      </c>
    </row>
    <row r="23" spans="1:4" ht="12.75" customHeight="1"/>
    <row r="24" spans="1:4" ht="12.75" customHeight="1">
      <c r="A24" s="235" t="s">
        <v>277</v>
      </c>
      <c r="B24" s="235"/>
      <c r="C24" s="235"/>
      <c r="D24" s="235"/>
    </row>
    <row r="25" spans="1:4" ht="12.75" customHeight="1">
      <c r="A25" s="225" t="s">
        <v>72</v>
      </c>
      <c r="B25" s="233" t="s">
        <v>50</v>
      </c>
      <c r="C25" s="233"/>
      <c r="D25" s="234"/>
    </row>
    <row r="26" spans="1:4" ht="39" thickBot="1">
      <c r="A26" s="226"/>
      <c r="B26" s="108" t="s">
        <v>52</v>
      </c>
      <c r="C26" s="108" t="s">
        <v>51</v>
      </c>
      <c r="D26" s="109" t="s">
        <v>53</v>
      </c>
    </row>
    <row r="27" spans="1:4">
      <c r="A27" s="110" t="s">
        <v>73</v>
      </c>
      <c r="B27" s="111">
        <v>122659.38340999999</v>
      </c>
      <c r="C27" s="111">
        <v>0</v>
      </c>
      <c r="D27" s="111">
        <v>30763.301800000052</v>
      </c>
    </row>
    <row r="28" spans="1:4" ht="14.25" customHeight="1">
      <c r="A28" s="110" t="s">
        <v>74</v>
      </c>
      <c r="B28" s="113">
        <v>0</v>
      </c>
      <c r="C28" s="113">
        <v>0</v>
      </c>
      <c r="D28" s="113">
        <v>0</v>
      </c>
    </row>
    <row r="29" spans="1:4" ht="14.25" customHeight="1">
      <c r="A29" s="110" t="s">
        <v>75</v>
      </c>
      <c r="B29" s="113">
        <v>0</v>
      </c>
      <c r="C29" s="113">
        <v>0</v>
      </c>
      <c r="D29" s="113">
        <v>2425.7641300000005</v>
      </c>
    </row>
    <row r="30" spans="1:4">
      <c r="A30" s="110" t="s">
        <v>76</v>
      </c>
      <c r="B30" s="113">
        <v>0</v>
      </c>
      <c r="C30" s="113">
        <v>0</v>
      </c>
      <c r="D30" s="113">
        <v>0</v>
      </c>
    </row>
    <row r="31" spans="1:4" ht="25.5">
      <c r="A31" s="110" t="s">
        <v>77</v>
      </c>
      <c r="B31" s="113">
        <v>0</v>
      </c>
      <c r="C31" s="113">
        <v>0</v>
      </c>
      <c r="D31" s="113">
        <v>0</v>
      </c>
    </row>
    <row r="32" spans="1:4" ht="25.5">
      <c r="A32" s="110" t="s">
        <v>78</v>
      </c>
      <c r="B32" s="113">
        <v>1600</v>
      </c>
      <c r="C32" s="113">
        <v>0</v>
      </c>
      <c r="D32" s="113">
        <v>0</v>
      </c>
    </row>
    <row r="33" spans="1:4" ht="14.25" customHeight="1">
      <c r="A33" s="112" t="s">
        <v>79</v>
      </c>
      <c r="B33" s="113">
        <v>0</v>
      </c>
      <c r="C33" s="113">
        <v>0</v>
      </c>
      <c r="D33" s="113">
        <v>0</v>
      </c>
    </row>
    <row r="34" spans="1:4" ht="14.25" customHeight="1">
      <c r="A34" s="112" t="s">
        <v>80</v>
      </c>
      <c r="B34" s="113">
        <v>76515.152389999988</v>
      </c>
      <c r="C34" s="116">
        <v>0</v>
      </c>
      <c r="D34" s="116">
        <v>0</v>
      </c>
    </row>
    <row r="35" spans="1:4" ht="14.25" customHeight="1">
      <c r="A35" s="112" t="s">
        <v>81</v>
      </c>
      <c r="B35" s="117">
        <v>0</v>
      </c>
      <c r="C35" s="116">
        <v>0</v>
      </c>
      <c r="D35" s="116">
        <v>0</v>
      </c>
    </row>
    <row r="36" spans="1:4" ht="14.25" customHeight="1">
      <c r="A36" s="112" t="s">
        <v>82</v>
      </c>
      <c r="B36" s="117">
        <v>0</v>
      </c>
      <c r="C36" s="116">
        <v>0</v>
      </c>
      <c r="D36" s="116">
        <v>0</v>
      </c>
    </row>
    <row r="37" spans="1:4" ht="14.25" customHeight="1">
      <c r="A37" s="112" t="s">
        <v>83</v>
      </c>
      <c r="B37" s="117">
        <v>0</v>
      </c>
      <c r="C37" s="116">
        <v>0</v>
      </c>
      <c r="D37" s="116">
        <v>0</v>
      </c>
    </row>
    <row r="38" spans="1:4" ht="14.25" customHeight="1">
      <c r="A38" s="112" t="s">
        <v>84</v>
      </c>
      <c r="B38" s="117"/>
      <c r="C38" s="116"/>
      <c r="D38" s="116"/>
    </row>
    <row r="39" spans="1:4" ht="14.25" customHeight="1">
      <c r="A39" s="112" t="s">
        <v>85</v>
      </c>
      <c r="B39" s="113">
        <v>0</v>
      </c>
      <c r="C39" s="116">
        <v>0</v>
      </c>
      <c r="D39" s="116">
        <v>15490.304089999998</v>
      </c>
    </row>
    <row r="40" spans="1:4" ht="14.25" customHeight="1">
      <c r="A40" s="112" t="s">
        <v>86</v>
      </c>
      <c r="B40" s="113">
        <v>0</v>
      </c>
      <c r="C40" s="116">
        <v>0</v>
      </c>
      <c r="D40" s="116">
        <v>118335.60565999997</v>
      </c>
    </row>
    <row r="41" spans="1:4" ht="14.25" customHeight="1">
      <c r="A41" s="115" t="s">
        <v>87</v>
      </c>
      <c r="B41" s="116">
        <v>200774.53579999998</v>
      </c>
      <c r="C41" s="116">
        <v>0</v>
      </c>
      <c r="D41" s="116">
        <v>48679.370020000053</v>
      </c>
    </row>
    <row r="42" spans="1:4" ht="14.25" customHeight="1">
      <c r="B42" s="118"/>
    </row>
    <row r="43" spans="1:4" ht="13.5" customHeight="1"/>
    <row r="44" spans="1:4" ht="13.5" customHeight="1"/>
    <row r="45" spans="1:4" s="119" customFormat="1" ht="13.5" customHeight="1">
      <c r="A45" s="107"/>
      <c r="B45" s="107"/>
    </row>
    <row r="46" spans="1:4" ht="13.5" customHeight="1"/>
  </sheetData>
  <mergeCells count="7">
    <mergeCell ref="A3:A4"/>
    <mergeCell ref="A25:A26"/>
    <mergeCell ref="A1:D1"/>
    <mergeCell ref="A2:D2"/>
    <mergeCell ref="B3:D3"/>
    <mergeCell ref="A24:D24"/>
    <mergeCell ref="B25:D25"/>
  </mergeCells>
  <conditionalFormatting sqref="B22:D22 C34:D40">
    <cfRule type="expression" dxfId="1" priority="8">
      <formula>ROUND($B$22,5)&lt;&gt;ROUND(#REF!,5)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3E5A71C7-FDAD-4C60-A84B-647DCBBF2D33}">
            <xm:f>ROUND($B$20,5)&lt;&gt;ROUND('\Users\zaur.hajili\Documents\Disclosure-IT-TexnikiShertler\[PRD v03 XXXXmMMYYY (12).xlsm]A8'!#REF!,5)</xm:f>
            <x14:dxf>
              <fill>
                <patternFill>
                  <bgColor rgb="FFFF0000"/>
                </patternFill>
              </fill>
            </x14:dxf>
          </x14:cfRule>
          <xm:sqref>B20:D21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C12"/>
  <sheetViews>
    <sheetView workbookViewId="0">
      <selection activeCell="E32" sqref="E32"/>
    </sheetView>
  </sheetViews>
  <sheetFormatPr defaultColWidth="8.875" defaultRowHeight="12.75"/>
  <cols>
    <col min="1" max="1" width="55.375" style="32" customWidth="1"/>
    <col min="2" max="2" width="12.25" style="32" customWidth="1"/>
    <col min="3" max="3" width="13.875" style="32" customWidth="1"/>
    <col min="4" max="16384" width="8.875" style="32"/>
  </cols>
  <sheetData>
    <row r="1" spans="1:3" ht="13.5" thickBot="1">
      <c r="C1" s="154">
        <v>46295</v>
      </c>
    </row>
    <row r="2" spans="1:3">
      <c r="A2" s="236" t="s">
        <v>38</v>
      </c>
      <c r="B2" s="237"/>
      <c r="C2" s="238"/>
    </row>
    <row r="3" spans="1:3">
      <c r="A3" s="230" t="s">
        <v>88</v>
      </c>
      <c r="B3" s="231"/>
      <c r="C3" s="232"/>
    </row>
    <row r="4" spans="1:3" ht="39" thickBot="1">
      <c r="A4" s="120" t="s">
        <v>28</v>
      </c>
      <c r="B4" s="108" t="s">
        <v>20</v>
      </c>
      <c r="C4" s="109" t="s">
        <v>39</v>
      </c>
    </row>
    <row r="5" spans="1:3">
      <c r="A5" s="16" t="s">
        <v>40</v>
      </c>
      <c r="B5" s="111">
        <v>5937.3288899999998</v>
      </c>
      <c r="C5" s="111">
        <v>0</v>
      </c>
    </row>
    <row r="6" spans="1:3">
      <c r="A6" s="121" t="s">
        <v>41</v>
      </c>
      <c r="B6" s="113">
        <v>15597.554239999999</v>
      </c>
      <c r="C6" s="113">
        <v>14464.90905</v>
      </c>
    </row>
    <row r="7" spans="1:3">
      <c r="A7" s="122" t="s">
        <v>42</v>
      </c>
      <c r="B7" s="113">
        <v>0</v>
      </c>
      <c r="C7" s="113">
        <v>0</v>
      </c>
    </row>
    <row r="8" spans="1:3">
      <c r="A8" s="123" t="s">
        <v>43</v>
      </c>
      <c r="B8" s="113">
        <v>0</v>
      </c>
      <c r="C8" s="113">
        <v>0</v>
      </c>
    </row>
    <row r="9" spans="1:3">
      <c r="A9" s="123" t="s">
        <v>44</v>
      </c>
      <c r="B9" s="113">
        <v>0</v>
      </c>
      <c r="C9" s="113">
        <v>0</v>
      </c>
    </row>
    <row r="10" spans="1:3">
      <c r="A10" s="123" t="s">
        <v>45</v>
      </c>
      <c r="B10" s="113">
        <v>0</v>
      </c>
      <c r="C10" s="113">
        <v>0</v>
      </c>
    </row>
    <row r="11" spans="1:3" ht="25.5">
      <c r="A11" s="122" t="s">
        <v>46</v>
      </c>
      <c r="B11" s="113">
        <v>0</v>
      </c>
      <c r="C11" s="113">
        <v>0</v>
      </c>
    </row>
    <row r="12" spans="1:3">
      <c r="A12" s="122" t="s">
        <v>47</v>
      </c>
      <c r="B12" s="124">
        <v>0</v>
      </c>
      <c r="C12" s="124">
        <v>0</v>
      </c>
    </row>
  </sheetData>
  <mergeCells count="2">
    <mergeCell ref="A2:C2"/>
    <mergeCell ref="A3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 Аффилированные лица</vt:lpstr>
      <vt:lpstr>Кредитные риски</vt:lpstr>
      <vt:lpstr>Ликвидные риски</vt:lpstr>
      <vt:lpstr>Процентные риски</vt:lpstr>
      <vt:lpstr>Валютные риски</vt:lpstr>
      <vt:lpstr>Внешний аудитор</vt:lpstr>
      <vt:lpstr>Классификация кредитов</vt:lpstr>
      <vt:lpstr>Кредиты по регионам</vt:lpstr>
      <vt:lpstr>Доля кредитов по секторам   </vt:lpstr>
      <vt:lpstr>Платежные периоды</vt:lpstr>
      <vt:lpstr>Фикс.и перем % ставка</vt:lpstr>
      <vt:lpstr>Внебалансовые обязательства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Shakhmar Agayev</dc:creator>
  <cp:lastModifiedBy>Vafa Mirzaliyeva</cp:lastModifiedBy>
  <dcterms:created xsi:type="dcterms:W3CDTF">2026-01-26T15:01:08Z</dcterms:created>
  <dcterms:modified xsi:type="dcterms:W3CDTF">2026-10-15T11:59:27Z</dcterms:modified>
</cp:coreProperties>
</file>