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hakhmar.agayev\AppData\Local\Microsoft\Windows\INetCache\Content.Outlook\6I9OSIP8\"/>
    </mc:Choice>
  </mc:AlternateContent>
  <xr:revisionPtr revIDLastSave="0" documentId="13_ncr:1_{1FC68B5C-E726-440E-B7EB-26F743563C32}" xr6:coauthVersionLast="47" xr6:coauthVersionMax="47" xr10:uidLastSave="{00000000-0000-0000-0000-000000000000}"/>
  <bookViews>
    <workbookView xWindow="-120" yWindow="-120" windowWidth="29040" windowHeight="15840" tabRatio="870" activeTab="6" xr2:uid="{00000000-000D-0000-FFFF-FFFF00000000}"/>
  </bookViews>
  <sheets>
    <sheet name=" Аффилированные лица" sheetId="21" r:id="rId1"/>
    <sheet name="Кредитные риски" sheetId="8" r:id="rId2"/>
    <sheet name="Процентные риски" sheetId="41" r:id="rId3"/>
    <sheet name="Ликвидные риски" sheetId="9" r:id="rId4"/>
    <sheet name="Валютные риски" sheetId="10" r:id="rId5"/>
    <sheet name="Внешний аудитор" sheetId="40" r:id="rId6"/>
    <sheet name="Классификация кредитов" sheetId="20" r:id="rId7"/>
    <sheet name="Кредиты по регионам" sheetId="19" r:id="rId8"/>
    <sheet name="Доля кредитов по секторам   " sheetId="17" r:id="rId9"/>
    <sheet name="Платежные периоды" sheetId="12" r:id="rId10"/>
    <sheet name="Фикс.и перем % ставка" sheetId="27" r:id="rId11"/>
    <sheet name="Внебалансовые обязательства" sheetId="26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7" l="1"/>
  <c r="E26" i="17"/>
  <c r="E25" i="17"/>
  <c r="E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E10" i="17"/>
  <c r="E9" i="17"/>
  <c r="E8" i="17"/>
  <c r="E7" i="17"/>
  <c r="E6" i="17"/>
  <c r="E5" i="17"/>
  <c r="E4" i="17"/>
  <c r="D14" i="20"/>
  <c r="H13" i="20"/>
  <c r="D13" i="20"/>
  <c r="H12" i="20"/>
  <c r="D12" i="20"/>
  <c r="H11" i="20"/>
  <c r="D11" i="20"/>
  <c r="H10" i="20"/>
  <c r="D10" i="20"/>
  <c r="F9" i="20"/>
  <c r="D9" i="20"/>
  <c r="F8" i="20"/>
  <c r="D8" i="20"/>
  <c r="F7" i="20"/>
  <c r="D7" i="20"/>
  <c r="F6" i="20"/>
  <c r="D6" i="20"/>
  <c r="H5" i="20"/>
  <c r="F5" i="20"/>
  <c r="D5" i="21"/>
  <c r="C5" i="21"/>
</calcChain>
</file>

<file path=xl/sharedStrings.xml><?xml version="1.0" encoding="utf-8"?>
<sst xmlns="http://schemas.openxmlformats.org/spreadsheetml/2006/main" count="449" uniqueCount="289">
  <si>
    <t>Cəmi</t>
  </si>
  <si>
    <t>2.3.1</t>
  </si>
  <si>
    <t>2.3.2</t>
  </si>
  <si>
    <t>AZN</t>
  </si>
  <si>
    <t>Ödəniş müddətinin başlanmasına qalmış günlər (illər)</t>
  </si>
  <si>
    <t>ani</t>
  </si>
  <si>
    <t xml:space="preserve">31-60 </t>
  </si>
  <si>
    <t xml:space="preserve">61-90 </t>
  </si>
  <si>
    <t xml:space="preserve">331-365 (366) </t>
  </si>
  <si>
    <t>1-2 год</t>
  </si>
  <si>
    <t>2-3 год</t>
  </si>
  <si>
    <t>3-5 год</t>
  </si>
  <si>
    <t>более 5 лет</t>
  </si>
  <si>
    <t>XV (manat ekv.)</t>
  </si>
  <si>
    <t>o cümlədən, XV ilə (manat ekv.)</t>
  </si>
  <si>
    <t>(min manatla)</t>
  </si>
  <si>
    <t>USD</t>
  </si>
  <si>
    <t>EUR</t>
  </si>
  <si>
    <t>№</t>
  </si>
  <si>
    <t>X</t>
  </si>
  <si>
    <t>Прочие активы</t>
  </si>
  <si>
    <t>Долговые ценные бумаги</t>
  </si>
  <si>
    <t>Прочие обязательства</t>
  </si>
  <si>
    <t>в процентах</t>
  </si>
  <si>
    <t>Всего</t>
  </si>
  <si>
    <t>Текущий</t>
  </si>
  <si>
    <t>Просроченные дни</t>
  </si>
  <si>
    <t>Активы</t>
  </si>
  <si>
    <t>Ценные бумаги</t>
  </si>
  <si>
    <t>Краткосрочные финансовые инструменты</t>
  </si>
  <si>
    <t>Производные финансовые инструменты</t>
  </si>
  <si>
    <t>Прочие финансовые активы</t>
  </si>
  <si>
    <t>Обязательства</t>
  </si>
  <si>
    <t>Депозиты клиентов:</t>
  </si>
  <si>
    <t>Субординированные обязательства</t>
  </si>
  <si>
    <t>Прочие финансовые обязательства</t>
  </si>
  <si>
    <t>Финансовые активы и обязательства</t>
  </si>
  <si>
    <t>Основные средства</t>
  </si>
  <si>
    <t>Депозиты клиентов</t>
  </si>
  <si>
    <t>б) срочные депозиты</t>
  </si>
  <si>
    <t>Совокупная ОВП по свободно конвертируемым валютам</t>
  </si>
  <si>
    <t>Совокупная ОВП</t>
  </si>
  <si>
    <t xml:space="preserve">Информация о различных видах внебалансовых обязательств
</t>
  </si>
  <si>
    <t>В иностранной валюте (из столбца 2)</t>
  </si>
  <si>
    <t>1. Кредитные инструменты, итого</t>
  </si>
  <si>
    <t>2. Гарантии и аналогичные обязательства, итого</t>
  </si>
  <si>
    <t>3. Аккредитивы, итого</t>
  </si>
  <si>
    <t>4. Обязательства по валютным контрактам, итого</t>
  </si>
  <si>
    <t>5. Обязательства по производным финансовым инструментам</t>
  </si>
  <si>
    <t>6. Обязательства по покупке/продаже ценных бумаг</t>
  </si>
  <si>
    <t>7. Обязательства по покупке/продаже других финансовых инструментов или товаров</t>
  </si>
  <si>
    <t>8. Прочие внебалансовые обязательства</t>
  </si>
  <si>
    <t>Классификация активов и обязательств с фиксированной и переменной процентной ставкой</t>
  </si>
  <si>
    <t xml:space="preserve">Статьи активов </t>
  </si>
  <si>
    <t>Отчетный год</t>
  </si>
  <si>
    <t>с фиксированной процентной ставки</t>
  </si>
  <si>
    <t>с переменной процентной ставки</t>
  </si>
  <si>
    <t>без процента</t>
  </si>
  <si>
    <t>1. Наличные (включая банкноты и монеты, наличные в кассах, банкоматах и ​​обменных пунктах), итого</t>
  </si>
  <si>
    <t>2. Корреспондентский счет в Центральном банке, итого</t>
  </si>
  <si>
    <t>3. Счета «Ностро» (корреспондентские счета в других банках), итого</t>
  </si>
  <si>
    <t>4. Краткосрочные финансовые инструменты межбанковского рынка (средства со сроком погашения до 7 дней, включая 7-й день), итого</t>
  </si>
  <si>
    <t>5. Депозиты в финансовых учреждениях, включая банки, итого</t>
  </si>
  <si>
    <t>6. В рамках операций обратного РЕПО</t>
  </si>
  <si>
    <t>7. Ценные бумаги, итого</t>
  </si>
  <si>
    <t>8. Кредиты банкам (за исключением краткосрочных межбанковских финансовых инструментов по строке 5), итого</t>
  </si>
  <si>
    <t>9. Кредиты другим финансовым учреждениям, итого</t>
  </si>
  <si>
    <t>10. Кредиты клиентам</t>
  </si>
  <si>
    <t>11. Основные активы, используемые в банковских операциях, за вычетом амортизационных отчислений, итого</t>
  </si>
  <si>
    <t>12. Недвижимость, не используемая в банковской деятельности (за вычетом резервов), итого</t>
  </si>
  <si>
    <t>13. Участие в неконсолидированных дочерних компаниях (если 50%+1 голосующих акций или другая форма производного инструмента), итого</t>
  </si>
  <si>
    <t>14. Участие в других компаниях (менее 50%), итого</t>
  </si>
  <si>
    <t>15. Нематериальные активы за вычетом амортизации</t>
  </si>
  <si>
    <t>17. Прочие активы</t>
  </si>
  <si>
    <t>18. (минус) Резервы, созданные для покрытия возможных убытков по активам</t>
  </si>
  <si>
    <t>18. Итого активы</t>
  </si>
  <si>
    <t xml:space="preserve">Статьи обязательств </t>
  </si>
  <si>
    <t>1. Депозиты (исключая банки и другие финансовые учреждения), итого</t>
  </si>
  <si>
    <t>2. Требования к Центральному банку Азербайджанской Республики, итого</t>
  </si>
  <si>
    <t>3. Требования к другим банкам (счета «Лоро»), итого</t>
  </si>
  <si>
    <t>4. По операциям РЕПО</t>
  </si>
  <si>
    <t>5. Краткосрочные финансовые инструменты межбанковского рынка (кредиты до 7 дней, включая 7-й день), итого</t>
  </si>
  <si>
    <t>6. Депозиты банков и других финансовых учреждений (исключая строки 3 и 5), итого</t>
  </si>
  <si>
    <t>7. Кредиты банков (на срок свыше 7 дней), итого</t>
  </si>
  <si>
    <t>8. Кредиты других финансовых учреждений, исключая банки, итого</t>
  </si>
  <si>
    <t>9. Депозиты и кредиты органов центрального правительства</t>
  </si>
  <si>
    <t>10. Депозиты и кредиты муниципалитетов</t>
  </si>
  <si>
    <t>11. Ипотечные кредиты, полученные банком для собственных нужд</t>
  </si>
  <si>
    <t>12. Ценные бумаги, выпущенные банком</t>
  </si>
  <si>
    <t>13. Прочие обязательства</t>
  </si>
  <si>
    <t>14. Собственный капитал</t>
  </si>
  <si>
    <t>14. Общая сумма обязательств</t>
  </si>
  <si>
    <t>(тыс. манат)</t>
  </si>
  <si>
    <t>тыс. манатов</t>
  </si>
  <si>
    <t>Кол-во</t>
  </si>
  <si>
    <t>Сумма</t>
  </si>
  <si>
    <t>А. Отчет о сделках с аффилированными лицами</t>
  </si>
  <si>
    <t>Вклады аффилированных лиц всего, в том числе</t>
  </si>
  <si>
    <t xml:space="preserve"> - до востребования</t>
  </si>
  <si>
    <t xml:space="preserve"> - срочные депозиты</t>
  </si>
  <si>
    <t>Максимальная (общая) сумма кредитов, выданных аффилированным лицам</t>
  </si>
  <si>
    <t>Сумма сделок, заключенных с аффилированными лицами и соотношение этой суммы к общему капиталу банка (максимум 20%):</t>
  </si>
  <si>
    <t>1-30</t>
  </si>
  <si>
    <t xml:space="preserve">91-180 </t>
  </si>
  <si>
    <t>A.    Активы</t>
  </si>
  <si>
    <t>Количество дней до начала расчетного периода (лет)</t>
  </si>
  <si>
    <t>XV (манат-ный экв.)</t>
  </si>
  <si>
    <t>в т.ч. XV (манат-ный экв.)</t>
  </si>
  <si>
    <t>1. Наличные (в сейфах, банкоматах, пунктах обмена валюты, в пути)</t>
  </si>
  <si>
    <t>2. Требования по ЦБА (обязательный резервный фонд или корреспондентские счета)</t>
  </si>
  <si>
    <t>3. Счета «Ностро»</t>
  </si>
  <si>
    <t>4. Краткосрочные финансовые инструменты межбанковского рынка (до 7 дней, включая 7-й день)</t>
  </si>
  <si>
    <t>6. По операциям обратного РЕПО</t>
  </si>
  <si>
    <t>7. Инвестиции в ценные бумаги, включая заложенные ценные бумаги</t>
  </si>
  <si>
    <t>8. Ценные бумаги для торговли, включая заложенные ценные бумаги</t>
  </si>
  <si>
    <t>9. Кредиты банкам, за исключением краткосрочных финансовых инструментов межбанковского рынка по строке 4</t>
  </si>
  <si>
    <t>10. Кредиты другим финансовым учреждениям, за исключением краткосрочных финансовых инструментов по строке 4</t>
  </si>
  <si>
    <t>11. Кредиты клиентам</t>
  </si>
  <si>
    <t>12. Основные средства за вычетом амортизации (включая основные средства, не используемые в банковской деятельности)</t>
  </si>
  <si>
    <t>13. В неконсолидированных компаниях инвестиции и финансовые доли</t>
  </si>
  <si>
    <t>14. Нематериальные активы</t>
  </si>
  <si>
    <t>15. Прочие активы</t>
  </si>
  <si>
    <t>16. (исключая) Резервы на возможные убытки по активы</t>
  </si>
  <si>
    <t>17. Всего активы</t>
  </si>
  <si>
    <t>2. Кредиты Центрального банка</t>
  </si>
  <si>
    <t>3. Лоро-счета (корреспондентские счета банков)</t>
  </si>
  <si>
    <t>5. Краткосрочные финансовые инструменты, приобретенные на межбанковском рынке (до 7 дней, включая 7-й день)</t>
  </si>
  <si>
    <t>6. Депозиты банков и других финансовых учреждений</t>
  </si>
  <si>
    <t>7. Кредиты, полученные от банков (со сроком погашения более 7 дней)</t>
  </si>
  <si>
    <t>8. Кредиты, полученные от других финансовых учреждений, включая международные организации</t>
  </si>
  <si>
    <t>9. Кредиты и депозиты органов центрального правительства</t>
  </si>
  <si>
    <t>10. Кредиты и депозиты муниципалитетов</t>
  </si>
  <si>
    <t>11. Ипотечные кредиты, полученные банком за счет собственных резервов</t>
  </si>
  <si>
    <t>12. Субординированные долговые обязательства, выпущенные банком, включая привилегированные акции со сроком погашения и другие аналогичные долговые обязательства</t>
  </si>
  <si>
    <t>14. Капитал</t>
  </si>
  <si>
    <t>15. Итого обязательства (обязательства плюс капитал)</t>
  </si>
  <si>
    <t>16. Финансовые активы (обязательства) за каждый период в чистом виде (строка 17, приложение A13-A минус строка 15, приложение A13-B)</t>
  </si>
  <si>
    <t>Обязательства и капитал</t>
  </si>
  <si>
    <t>Денежные средства и их эквиваленты</t>
  </si>
  <si>
    <t>Кредиты клиентам</t>
  </si>
  <si>
    <t>Кредиты кредитным учреждениям и другим финансовым организациям</t>
  </si>
  <si>
    <t>Пассивы</t>
  </si>
  <si>
    <t>Дебиторская задолженность перед Центральным банком и государственными организациями перед банком</t>
  </si>
  <si>
    <t>Средства, привлеченные от кредитных учреждений и других финансовых организаций</t>
  </si>
  <si>
    <t>а) депозиты до востребования</t>
  </si>
  <si>
    <t>Валютные риски</t>
  </si>
  <si>
    <t>тыс. манат</t>
  </si>
  <si>
    <t>Прочие</t>
  </si>
  <si>
    <t>Коэффициент открытой валютной позиции (ОВП)</t>
  </si>
  <si>
    <t>Совокупная ОВП по закрытым валютам</t>
  </si>
  <si>
    <t>Совокупная ОВП по драгоценным металлам</t>
  </si>
  <si>
    <t>Ликвидные риски</t>
  </si>
  <si>
    <t>Мгновенное</t>
  </si>
  <si>
    <t>1 - 7 дн.</t>
  </si>
  <si>
    <t>8-30 дн.</t>
  </si>
  <si>
    <t>3-6 мес.</t>
  </si>
  <si>
    <t>9 мес.-1 год</t>
  </si>
  <si>
    <t>6 -9 мес.</t>
  </si>
  <si>
    <t>2-5 год</t>
  </si>
  <si>
    <t>свыше 5 лет</t>
  </si>
  <si>
    <t>Общее</t>
  </si>
  <si>
    <t>Срок до погашения</t>
  </si>
  <si>
    <t>Кредиты клиентам (нетто)</t>
  </si>
  <si>
    <t>Кредиты кредитным организациям и другим финансовым учреждениям (нетто)</t>
  </si>
  <si>
    <t>Банковские депозиты</t>
  </si>
  <si>
    <t>Дебиторская задолженность от Центрального банка Республики Армения и государственных организаций</t>
  </si>
  <si>
    <t>Средства, привлеченные от кредитных организаций и других финансовых учреждений</t>
  </si>
  <si>
    <t>Депозиты до востребования</t>
  </si>
  <si>
    <t>Срочные депозиты</t>
  </si>
  <si>
    <t>ГЭП ликвидности</t>
  </si>
  <si>
    <t>Доля кредитов, включая просроченные, в портфеле и ее показатели по секторам экономики</t>
  </si>
  <si>
    <t>Распределение кредитов по секторам экономики</t>
  </si>
  <si>
    <t xml:space="preserve"> Всего (в тыс. манатов)</t>
  </si>
  <si>
    <t xml:space="preserve"> Доля просроченных кредитов в портфеле (в процентах)</t>
  </si>
  <si>
    <t xml:space="preserve"> Просроченные кредиты (в тыс. манатов)*</t>
  </si>
  <si>
    <t>Общий кредитный портфель, включая:</t>
  </si>
  <si>
    <t>1. Промышленность</t>
  </si>
  <si>
    <t>1.1.1 Горнодобывающая промышленность</t>
  </si>
  <si>
    <t>1.1.2 Производственная промышленность, итого</t>
  </si>
  <si>
    <t>1.1.3 Производство электроэнергии и газа</t>
  </si>
  <si>
    <t>1.1.4 Другие отрасли</t>
  </si>
  <si>
    <t>2. Сельское хозяйство</t>
  </si>
  <si>
    <t>3. Строительство</t>
  </si>
  <si>
    <t>4. Транспорт, итого</t>
  </si>
  <si>
    <t>5. Информационные и коммуникационные технологии</t>
  </si>
  <si>
    <t>6. Кредиты коммерческим предприятиям, итого</t>
  </si>
  <si>
    <t>7. Другие непроизводственные и сервисные сектора</t>
  </si>
  <si>
    <t>8. Центральные органы власти и муниципалитеты</t>
  </si>
  <si>
    <t>9. Государственные организации</t>
  </si>
  <si>
    <t>10. Кредиты физическим лицам на личные, семейные и другие цели, итого</t>
  </si>
  <si>
    <t>a) На приобретение жилых помещений</t>
  </si>
  <si>
    <t>a1) в том числе под залог недвижимости</t>
  </si>
  <si>
    <t>b) На строительство и ремонт жилых помещений</t>
  </si>
  <si>
    <t>b1) в том числе под залог недвижимости</t>
  </si>
  <si>
    <t>c) На покупку автомобиля</t>
  </si>
  <si>
    <t>d) На покупку бытовой техники</t>
  </si>
  <si>
    <t>e) Кредитные карты</t>
  </si>
  <si>
    <t>f) Прочие</t>
  </si>
  <si>
    <t>11. Прочие кредиты</t>
  </si>
  <si>
    <t>Распределение кредитов, в том числе просроченных, по экономическим регионам</t>
  </si>
  <si>
    <t>ВСЕГО</t>
  </si>
  <si>
    <t>Кредитный портфель</t>
  </si>
  <si>
    <t>в т.ч. просроченные кредиты</t>
  </si>
  <si>
    <t>Баку-Апшерон</t>
  </si>
  <si>
    <t xml:space="preserve"> Губа-Хачмаз</t>
  </si>
  <si>
    <t>Ленкорань-Астара</t>
  </si>
  <si>
    <t>Шеки-Загатала</t>
  </si>
  <si>
    <t>Гянджа-Газах</t>
  </si>
  <si>
    <t>Кельбаджар-Лачин</t>
  </si>
  <si>
    <t>Нахчыванская АР</t>
  </si>
  <si>
    <t>Верхний Карабах</t>
  </si>
  <si>
    <t>Аран</t>
  </si>
  <si>
    <t>Горный Ширван</t>
  </si>
  <si>
    <t>по экономическим регионам</t>
  </si>
  <si>
    <t>Информация о классификации кредитов</t>
  </si>
  <si>
    <t>(в ​​тысячах манатов)</t>
  </si>
  <si>
    <t xml:space="preserve"> Доля в общем кредитном портфеле</t>
  </si>
  <si>
    <t xml:space="preserve"> Созданный обычный резерв</t>
  </si>
  <si>
    <t>Доля созданного обычного резерва в кредитном портфеле (в процентах)</t>
  </si>
  <si>
    <t xml:space="preserve"> Доля созданного целевого резерва в кредитном портфеле (в процентах)</t>
  </si>
  <si>
    <t xml:space="preserve">  Созданный целевой резерв</t>
  </si>
  <si>
    <t>1.1. Стандартные кредиты</t>
  </si>
  <si>
    <t>1.1.2. Кредиты под контролем</t>
  </si>
  <si>
    <t>1.1.3. Активы, подверженные дополнительным рискам</t>
  </si>
  <si>
    <t>1.2. Нестандартные кредиты</t>
  </si>
  <si>
    <t>Неудовлетворительные</t>
  </si>
  <si>
    <t>Опасные</t>
  </si>
  <si>
    <t>1. Общий кредитный портфель, в т.ч.</t>
  </si>
  <si>
    <t>1.1.1. Удовлетворительные кредиты</t>
  </si>
  <si>
    <t>Безнадежные</t>
  </si>
  <si>
    <t>1.3. Кредиты, не предусмотренные создания резервов</t>
  </si>
  <si>
    <t>4.1. Кредитные риски</t>
  </si>
  <si>
    <t>4.1.1. Разбивка кредитного портфеля по секторам и дням просрочки.</t>
  </si>
  <si>
    <t>Разбивка кредитного портфеля по секторам</t>
  </si>
  <si>
    <t>Долг по основной сумме</t>
  </si>
  <si>
    <t>1-30 день</t>
  </si>
  <si>
    <t>61-90 день</t>
  </si>
  <si>
    <t>31-60 дн.</t>
  </si>
  <si>
    <t>91- 120 дн.</t>
  </si>
  <si>
    <t>121-150 дн.</t>
  </si>
  <si>
    <t>151-180 дн.</t>
  </si>
  <si>
    <t>181-210 дн.</t>
  </si>
  <si>
    <t>211-240 дн.</t>
  </si>
  <si>
    <t>241-270 дн.</t>
  </si>
  <si>
    <t>271-300 дн.</t>
  </si>
  <si>
    <t>301-330 дн.</t>
  </si>
  <si>
    <t>331-365 (366) дн.</t>
  </si>
  <si>
    <t>год и свыше</t>
  </si>
  <si>
    <t>Всего, в том числе</t>
  </si>
  <si>
    <t xml:space="preserve"> - бизнес</t>
  </si>
  <si>
    <t xml:space="preserve"> - потребительский</t>
  </si>
  <si>
    <t xml:space="preserve"> - недвижимость</t>
  </si>
  <si>
    <t xml:space="preserve">    - прочие кредиты</t>
  </si>
  <si>
    <t>4.1.2  Разбивка кредитного портфеля по видам обеспечения</t>
  </si>
  <si>
    <t>Необеспеченные</t>
  </si>
  <si>
    <t>Обеспеченные наличными деньгами</t>
  </si>
  <si>
    <t>Обеспеченные золотом</t>
  </si>
  <si>
    <t>Обеспеченные недвижимостью</t>
  </si>
  <si>
    <t>Обеспеченные движимостью</t>
  </si>
  <si>
    <t>Обеспеченные гарантиями</t>
  </si>
  <si>
    <t>Обеспеченные производными кредитными инструментами</t>
  </si>
  <si>
    <t>XXX</t>
  </si>
  <si>
    <t>Открытая валютная позиция</t>
  </si>
  <si>
    <t>В соответствии с "Правилами определения лимитов открытой валютной позиции в банках)</t>
  </si>
  <si>
    <t>Длинная открытая валютная позиция (по одной валюте)</t>
  </si>
  <si>
    <t>Короткая открытая валютная позиция (по одной валюте)</t>
  </si>
  <si>
    <t>Совокупная длинная открытая валютная позиция</t>
  </si>
  <si>
    <t>Совокупная короткая открытая валютная позиция</t>
  </si>
  <si>
    <t>По СКВ</t>
  </si>
  <si>
    <t>По закрытым валютам</t>
  </si>
  <si>
    <t>По банковским металлам</t>
  </si>
  <si>
    <t xml:space="preserve">181-330 </t>
  </si>
  <si>
    <t>Информация о внешнем аудиторе, проводившем аудит банка за последний финансовый год.</t>
  </si>
  <si>
    <t>Проверяемый финансовый год</t>
  </si>
  <si>
    <t xml:space="preserve">Имя стороннего аудита </t>
  </si>
  <si>
    <t xml:space="preserve">Страна регистрации </t>
  </si>
  <si>
    <t>Дата регистрации</t>
  </si>
  <si>
    <t>Другая важная информация</t>
  </si>
  <si>
    <t>"Baker Tilly Azərbaycan" ЗАО</t>
  </si>
  <si>
    <t>Азербайджан</t>
  </si>
  <si>
    <t>Процентные риски</t>
  </si>
  <si>
    <t>Всего активов по процентной ставке</t>
  </si>
  <si>
    <t>0-3 мес.</t>
  </si>
  <si>
    <t>6-12 мес.</t>
  </si>
  <si>
    <t>12-24 мес.</t>
  </si>
  <si>
    <t>24-36 мес.</t>
  </si>
  <si>
    <t>выше 36 мес.</t>
  </si>
  <si>
    <t>Всего обязательств, чувствительных к процентной ставке</t>
  </si>
  <si>
    <t>“ГЭП”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</si>
</sst>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\ _₽_-;\-* #,##0\ _₽_-;_-* &quot;-&quot;??\ _₽_-;_-@_-"/>
    <numFmt numFmtId="165" formatCode="0.00_);\(0.00\)"/>
    <numFmt numFmtId="166" formatCode="_-* #,##0.00\ _₽_-;\-* #,##0.00\ _₽_-;_-* &quot;-&quot;??\ _₽_-;_-@_-"/>
    <numFmt numFmtId="167" formatCode="_(* #,##0_);_(* \(#,##0\);_(* &quot;-&quot;??_);_(@_)"/>
  </numFmts>
  <fonts count="32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0"/>
      <name val="Arial"/>
      <family val="2"/>
    </font>
    <font>
      <b/>
      <sz val="12"/>
      <color theme="0"/>
      <name val="Times New Roman"/>
      <family val="1"/>
    </font>
    <font>
      <sz val="10"/>
      <color theme="0"/>
      <name val="Times New Roman"/>
      <family val="1"/>
    </font>
    <font>
      <sz val="10"/>
      <name val="Times New Roman"/>
      <family val="1"/>
    </font>
    <font>
      <b/>
      <sz val="10"/>
      <color theme="0"/>
      <name val="Times New Roman"/>
      <family val="1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b/>
      <sz val="9"/>
      <color theme="0"/>
      <name val="Times New Roman"/>
      <family val="1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  <charset val="204"/>
    </font>
    <font>
      <sz val="10"/>
      <name val="Segoe UI"/>
      <family val="2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color theme="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Aptos Narrow"/>
      <family val="2"/>
      <charset val="204"/>
      <scheme val="minor"/>
    </font>
    <font>
      <b/>
      <sz val="10"/>
      <color theme="1"/>
      <name val="Palatino Linotype"/>
      <family val="1"/>
      <charset val="204"/>
    </font>
    <font>
      <sz val="10"/>
      <color theme="1"/>
      <name val="Palatino Linotype"/>
      <family val="1"/>
      <charset val="204"/>
    </font>
    <font>
      <b/>
      <sz val="11"/>
      <color theme="1"/>
      <name val="Aptos Narrow"/>
      <family val="2"/>
      <scheme val="minor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</font>
  </fonts>
  <fills count="10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/>
    <xf numFmtId="166" fontId="12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4" fillId="6" borderId="0">
      <alignment vertical="center"/>
    </xf>
    <xf numFmtId="0" fontId="1" fillId="0" borderId="0"/>
    <xf numFmtId="166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5">
    <xf numFmtId="0" fontId="0" fillId="0" borderId="0" xfId="0"/>
    <xf numFmtId="0" fontId="5" fillId="0" borderId="0" xfId="3" applyFont="1" applyAlignment="1">
      <alignment vertical="top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5" fillId="0" borderId="9" xfId="3" applyFont="1" applyBorder="1" applyAlignment="1">
      <alignment vertical="center" wrapText="1"/>
    </xf>
    <xf numFmtId="0" fontId="5" fillId="0" borderId="9" xfId="4" applyFont="1" applyBorder="1" applyAlignment="1">
      <alignment horizontal="left" vertical="center" wrapText="1"/>
    </xf>
    <xf numFmtId="0" fontId="8" fillId="0" borderId="9" xfId="3" applyFont="1" applyBorder="1" applyAlignment="1">
      <alignment vertical="center" wrapText="1"/>
    </xf>
    <xf numFmtId="0" fontId="8" fillId="0" borderId="0" xfId="3" applyFont="1" applyAlignment="1">
      <alignment vertical="center" wrapText="1"/>
    </xf>
    <xf numFmtId="0" fontId="8" fillId="0" borderId="0" xfId="3" applyFont="1" applyAlignment="1">
      <alignment horizontal="right" vertical="center" wrapText="1"/>
    </xf>
    <xf numFmtId="0" fontId="8" fillId="0" borderId="0" xfId="3" applyFont="1" applyAlignment="1">
      <alignment horizontal="center" vertical="center" wrapText="1"/>
    </xf>
    <xf numFmtId="165" fontId="5" fillId="0" borderId="0" xfId="3" applyNumberFormat="1" applyFont="1" applyAlignment="1">
      <alignment horizontal="right" vertical="center" wrapText="1"/>
    </xf>
    <xf numFmtId="0" fontId="7" fillId="0" borderId="17" xfId="3" applyFont="1" applyBorder="1" applyAlignment="1">
      <alignment horizontal="right" vertical="center"/>
    </xf>
    <xf numFmtId="0" fontId="7" fillId="0" borderId="17" xfId="3" applyFont="1" applyBorder="1" applyAlignment="1">
      <alignment vertical="center"/>
    </xf>
    <xf numFmtId="0" fontId="8" fillId="0" borderId="17" xfId="3" applyFont="1" applyBorder="1" applyAlignment="1">
      <alignment vertical="center"/>
    </xf>
    <xf numFmtId="0" fontId="5" fillId="0" borderId="0" xfId="3" applyFont="1" applyAlignment="1">
      <alignment horizontal="right" vertical="center"/>
    </xf>
    <xf numFmtId="0" fontId="10" fillId="0" borderId="7" xfId="4" applyFont="1" applyBorder="1" applyAlignment="1">
      <alignment vertical="center" wrapText="1"/>
    </xf>
    <xf numFmtId="0" fontId="5" fillId="0" borderId="18" xfId="3" applyFont="1" applyBorder="1" applyAlignment="1">
      <alignment vertical="center" wrapText="1"/>
    </xf>
    <xf numFmtId="0" fontId="4" fillId="4" borderId="0" xfId="3" applyFont="1" applyFill="1" applyAlignment="1">
      <alignment vertical="top"/>
    </xf>
    <xf numFmtId="0" fontId="4" fillId="4" borderId="9" xfId="3" applyFont="1" applyFill="1" applyBorder="1" applyAlignment="1">
      <alignment vertical="center" wrapText="1"/>
    </xf>
    <xf numFmtId="0" fontId="6" fillId="4" borderId="9" xfId="3" applyFont="1" applyFill="1" applyBorder="1" applyAlignment="1">
      <alignment horizontal="center" vertical="center"/>
    </xf>
    <xf numFmtId="0" fontId="6" fillId="4" borderId="9" xfId="3" applyFont="1" applyFill="1" applyBorder="1" applyAlignment="1">
      <alignment horizontal="center" vertical="center" wrapText="1"/>
    </xf>
    <xf numFmtId="2" fontId="7" fillId="4" borderId="9" xfId="4" applyNumberFormat="1" applyFont="1" applyFill="1" applyBorder="1" applyAlignment="1">
      <alignment horizontal="right" vertical="center" wrapText="1"/>
    </xf>
    <xf numFmtId="4" fontId="5" fillId="2" borderId="9" xfId="3" applyNumberFormat="1" applyFont="1" applyFill="1" applyBorder="1" applyAlignment="1" applyProtection="1">
      <alignment horizontal="right" vertical="center" wrapText="1"/>
      <protection locked="0"/>
    </xf>
    <xf numFmtId="4" fontId="5" fillId="2" borderId="9" xfId="4" applyNumberFormat="1" applyFont="1" applyFill="1" applyBorder="1" applyAlignment="1" applyProtection="1">
      <alignment horizontal="right" vertical="center" wrapText="1"/>
      <protection locked="0"/>
    </xf>
    <xf numFmtId="4" fontId="5" fillId="2" borderId="9" xfId="4" applyNumberFormat="1" applyFont="1" applyFill="1" applyBorder="1" applyAlignment="1">
      <alignment horizontal="right" vertical="center" wrapText="1"/>
    </xf>
    <xf numFmtId="4" fontId="8" fillId="5" borderId="9" xfId="3" applyNumberFormat="1" applyFont="1" applyFill="1" applyBorder="1" applyAlignment="1" applyProtection="1">
      <alignment horizontal="right" vertical="center" wrapText="1"/>
      <protection locked="0"/>
    </xf>
    <xf numFmtId="4" fontId="8" fillId="5" borderId="9" xfId="4" applyNumberFormat="1" applyFont="1" applyFill="1" applyBorder="1" applyAlignment="1">
      <alignment horizontal="right" vertical="center" wrapText="1"/>
    </xf>
    <xf numFmtId="0" fontId="9" fillId="0" borderId="0" xfId="3" applyFont="1" applyAlignment="1">
      <alignment vertical="center"/>
    </xf>
    <xf numFmtId="0" fontId="11" fillId="4" borderId="9" xfId="3" applyFont="1" applyFill="1" applyBorder="1" applyAlignment="1">
      <alignment horizontal="center" vertical="center"/>
    </xf>
    <xf numFmtId="0" fontId="11" fillId="4" borderId="9" xfId="3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0" borderId="0" xfId="0" applyFont="1"/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43" fontId="13" fillId="0" borderId="10" xfId="1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6" fillId="0" borderId="9" xfId="0" applyFont="1" applyBorder="1" applyAlignment="1">
      <alignment wrapText="1"/>
    </xf>
    <xf numFmtId="0" fontId="16" fillId="0" borderId="9" xfId="0" applyFont="1" applyBorder="1" applyAlignment="1">
      <alignment horizontal="center" wrapText="1"/>
    </xf>
    <xf numFmtId="0" fontId="16" fillId="0" borderId="9" xfId="0" applyFont="1" applyBorder="1"/>
    <xf numFmtId="4" fontId="16" fillId="0" borderId="9" xfId="0" applyNumberFormat="1" applyFont="1" applyBorder="1" applyAlignment="1">
      <alignment wrapText="1"/>
    </xf>
    <xf numFmtId="0" fontId="13" fillId="0" borderId="9" xfId="0" applyFont="1" applyBorder="1"/>
    <xf numFmtId="0" fontId="13" fillId="0" borderId="9" xfId="0" applyFont="1" applyBorder="1" applyAlignment="1">
      <alignment wrapText="1"/>
    </xf>
    <xf numFmtId="4" fontId="13" fillId="0" borderId="9" xfId="0" applyNumberFormat="1" applyFont="1" applyBorder="1" applyAlignment="1">
      <alignment wrapText="1"/>
    </xf>
    <xf numFmtId="10" fontId="16" fillId="0" borderId="9" xfId="2" applyNumberFormat="1" applyFont="1" applyBorder="1" applyAlignment="1">
      <alignment vertical="center" wrapText="1"/>
    </xf>
    <xf numFmtId="0" fontId="16" fillId="0" borderId="0" xfId="0" applyFont="1" applyAlignment="1">
      <alignment horizontal="right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43" fontId="13" fillId="0" borderId="9" xfId="1" applyFont="1" applyBorder="1" applyAlignment="1">
      <alignment horizontal="center" vertical="center" wrapText="1"/>
    </xf>
    <xf numFmtId="43" fontId="13" fillId="0" borderId="10" xfId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 indent="1"/>
    </xf>
    <xf numFmtId="0" fontId="13" fillId="0" borderId="11" xfId="0" applyFont="1" applyBorder="1" applyAlignment="1">
      <alignment vertical="center" wrapText="1"/>
    </xf>
    <xf numFmtId="43" fontId="13" fillId="0" borderId="12" xfId="1" applyFont="1" applyBorder="1" applyAlignment="1">
      <alignment horizontal="center" vertical="center" wrapText="1"/>
    </xf>
    <xf numFmtId="43" fontId="13" fillId="0" borderId="13" xfId="1" applyFont="1" applyBorder="1" applyAlignment="1">
      <alignment horizontal="center" vertical="center" wrapText="1"/>
    </xf>
    <xf numFmtId="43" fontId="13" fillId="0" borderId="9" xfId="1" applyFont="1" applyBorder="1" applyAlignment="1">
      <alignment vertical="center" wrapText="1"/>
    </xf>
    <xf numFmtId="43" fontId="13" fillId="0" borderId="12" xfId="1" applyFont="1" applyBorder="1" applyAlignment="1">
      <alignment vertical="center" wrapText="1"/>
    </xf>
    <xf numFmtId="43" fontId="13" fillId="0" borderId="13" xfId="1" applyFont="1" applyBorder="1" applyAlignment="1">
      <alignment vertical="center" wrapText="1"/>
    </xf>
    <xf numFmtId="0" fontId="19" fillId="4" borderId="11" xfId="0" applyFont="1" applyFill="1" applyBorder="1" applyAlignment="1">
      <alignment horizontal="center" vertical="top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top" wrapText="1"/>
    </xf>
    <xf numFmtId="4" fontId="15" fillId="2" borderId="7" xfId="0" applyNumberFormat="1" applyFont="1" applyFill="1" applyBorder="1"/>
    <xf numFmtId="0" fontId="15" fillId="2" borderId="7" xfId="0" applyFont="1" applyFill="1" applyBorder="1" applyAlignment="1">
      <alignment horizontal="center"/>
    </xf>
    <xf numFmtId="9" fontId="21" fillId="2" borderId="7" xfId="2" applyFont="1" applyFill="1" applyBorder="1"/>
    <xf numFmtId="4" fontId="15" fillId="2" borderId="7" xfId="0" applyNumberFormat="1" applyFont="1" applyFill="1" applyBorder="1" applyAlignment="1">
      <alignment horizontal="right"/>
    </xf>
    <xf numFmtId="0" fontId="20" fillId="0" borderId="9" xfId="0" applyFont="1" applyBorder="1" applyAlignment="1">
      <alignment vertical="top"/>
    </xf>
    <xf numFmtId="4" fontId="15" fillId="2" borderId="9" xfId="0" applyNumberFormat="1" applyFont="1" applyFill="1" applyBorder="1"/>
    <xf numFmtId="9" fontId="21" fillId="2" borderId="9" xfId="2" applyFont="1" applyFill="1" applyBorder="1"/>
    <xf numFmtId="0" fontId="21" fillId="2" borderId="9" xfId="0" applyFont="1" applyFill="1" applyBorder="1"/>
    <xf numFmtId="4" fontId="15" fillId="2" borderId="9" xfId="0" applyNumberFormat="1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22" fillId="0" borderId="9" xfId="0" applyFont="1" applyBorder="1" applyAlignment="1">
      <alignment vertical="top" wrapText="1"/>
    </xf>
    <xf numFmtId="4" fontId="15" fillId="2" borderId="9" xfId="0" applyNumberFormat="1" applyFont="1" applyFill="1" applyBorder="1" applyAlignment="1">
      <alignment horizontal="right"/>
    </xf>
    <xf numFmtId="0" fontId="22" fillId="0" borderId="9" xfId="0" applyFont="1" applyBorder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center" wrapText="1"/>
    </xf>
    <xf numFmtId="0" fontId="20" fillId="0" borderId="9" xfId="0" applyFont="1" applyBorder="1" applyAlignment="1">
      <alignment vertical="top" wrapText="1"/>
    </xf>
    <xf numFmtId="0" fontId="19" fillId="4" borderId="9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" fontId="22" fillId="2" borderId="9" xfId="0" applyNumberFormat="1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top" wrapText="1"/>
    </xf>
    <xf numFmtId="0" fontId="18" fillId="3" borderId="13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 wrapText="1" indent="2"/>
    </xf>
    <xf numFmtId="4" fontId="7" fillId="2" borderId="7" xfId="0" applyNumberFormat="1" applyFont="1" applyFill="1" applyBorder="1" applyAlignment="1">
      <alignment horizontal="center" vertical="top" wrapText="1"/>
    </xf>
    <xf numFmtId="10" fontId="7" fillId="2" borderId="7" xfId="2" applyNumberFormat="1" applyFont="1" applyFill="1" applyBorder="1" applyAlignment="1" applyProtection="1">
      <alignment horizontal="center" vertical="top" wrapText="1"/>
    </xf>
    <xf numFmtId="0" fontId="10" fillId="0" borderId="9" xfId="0" applyFont="1" applyBorder="1" applyAlignment="1">
      <alignment horizontal="left" vertical="top" wrapText="1" indent="2"/>
    </xf>
    <xf numFmtId="4" fontId="7" fillId="2" borderId="9" xfId="0" applyNumberFormat="1" applyFont="1" applyFill="1" applyBorder="1" applyAlignment="1">
      <alignment horizontal="center" vertical="top" wrapText="1"/>
    </xf>
    <xf numFmtId="10" fontId="7" fillId="2" borderId="9" xfId="2" applyNumberFormat="1" applyFont="1" applyFill="1" applyBorder="1" applyAlignment="1" applyProtection="1">
      <alignment horizontal="center" vertical="top" wrapText="1"/>
    </xf>
    <xf numFmtId="0" fontId="10" fillId="0" borderId="9" xfId="0" applyFont="1" applyBorder="1" applyAlignment="1">
      <alignment horizontal="left" vertical="top" wrapText="1" indent="3"/>
    </xf>
    <xf numFmtId="0" fontId="10" fillId="0" borderId="9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top" wrapText="1" indent="4"/>
    </xf>
    <xf numFmtId="0" fontId="10" fillId="0" borderId="9" xfId="0" applyFont="1" applyBorder="1" applyAlignment="1">
      <alignment horizontal="left" vertical="top" wrapText="1" indent="5"/>
    </xf>
    <xf numFmtId="0" fontId="10" fillId="0" borderId="9" xfId="0" applyFont="1" applyBorder="1" applyAlignment="1">
      <alignment horizontal="left" vertical="top" wrapText="1" indent="1"/>
    </xf>
    <xf numFmtId="0" fontId="13" fillId="0" borderId="4" xfId="0" applyFont="1" applyBorder="1" applyAlignment="1">
      <alignment vertical="center" wrapText="1"/>
    </xf>
    <xf numFmtId="0" fontId="16" fillId="0" borderId="8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49" fontId="13" fillId="0" borderId="8" xfId="0" applyNumberFormat="1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vertical="center" wrapText="1"/>
    </xf>
    <xf numFmtId="0" fontId="10" fillId="0" borderId="0" xfId="4" applyFont="1" applyAlignment="1">
      <alignment vertical="center"/>
    </xf>
    <xf numFmtId="0" fontId="10" fillId="0" borderId="0" xfId="4" applyFont="1"/>
    <xf numFmtId="0" fontId="18" fillId="7" borderId="12" xfId="4" applyFont="1" applyFill="1" applyBorder="1" applyAlignment="1">
      <alignment horizontal="center" vertical="center" wrapText="1"/>
    </xf>
    <xf numFmtId="0" fontId="18" fillId="7" borderId="13" xfId="4" applyFont="1" applyFill="1" applyBorder="1" applyAlignment="1">
      <alignment horizontal="center" vertical="center" wrapText="1"/>
    </xf>
    <xf numFmtId="0" fontId="10" fillId="0" borderId="7" xfId="4" applyFont="1" applyBorder="1" applyAlignment="1">
      <alignment horizontal="left" vertical="center" wrapText="1"/>
    </xf>
    <xf numFmtId="4" fontId="10" fillId="8" borderId="7" xfId="4" applyNumberFormat="1" applyFont="1" applyFill="1" applyBorder="1" applyAlignment="1">
      <alignment horizontal="right" vertical="center" wrapText="1"/>
    </xf>
    <xf numFmtId="0" fontId="10" fillId="0" borderId="9" xfId="4" applyFont="1" applyBorder="1" applyAlignment="1">
      <alignment horizontal="left" vertical="center" wrapText="1"/>
    </xf>
    <xf numFmtId="4" fontId="10" fillId="8" borderId="9" xfId="4" applyNumberFormat="1" applyFont="1" applyFill="1" applyBorder="1" applyAlignment="1">
      <alignment horizontal="right" vertical="center" wrapText="1"/>
    </xf>
    <xf numFmtId="4" fontId="10" fillId="8" borderId="9" xfId="4" applyNumberFormat="1" applyFont="1" applyFill="1" applyBorder="1" applyAlignment="1" applyProtection="1">
      <alignment horizontal="right" vertical="top" wrapText="1"/>
      <protection locked="0"/>
    </xf>
    <xf numFmtId="0" fontId="7" fillId="0" borderId="9" xfId="4" applyFont="1" applyBorder="1" applyAlignment="1">
      <alignment horizontal="left" vertical="center" wrapText="1"/>
    </xf>
    <xf numFmtId="4" fontId="7" fillId="8" borderId="9" xfId="4" applyNumberFormat="1" applyFont="1" applyFill="1" applyBorder="1" applyAlignment="1">
      <alignment horizontal="right" vertical="center" wrapText="1"/>
    </xf>
    <xf numFmtId="4" fontId="10" fillId="8" borderId="9" xfId="4" applyNumberFormat="1" applyFont="1" applyFill="1" applyBorder="1" applyProtection="1">
      <protection locked="0"/>
    </xf>
    <xf numFmtId="165" fontId="10" fillId="0" borderId="0" xfId="4" applyNumberFormat="1" applyFont="1" applyAlignment="1">
      <alignment horizontal="right" vertical="top" wrapText="1"/>
    </xf>
    <xf numFmtId="0" fontId="7" fillId="0" borderId="0" xfId="4" applyFont="1"/>
    <xf numFmtId="0" fontId="18" fillId="7" borderId="11" xfId="4" applyFont="1" applyFill="1" applyBorder="1" applyAlignment="1">
      <alignment horizontal="center" vertical="center" wrapText="1"/>
    </xf>
    <xf numFmtId="0" fontId="10" fillId="0" borderId="9" xfId="4" applyFont="1" applyBorder="1" applyAlignment="1">
      <alignment vertical="top" wrapText="1"/>
    </xf>
    <xf numFmtId="0" fontId="10" fillId="0" borderId="9" xfId="4" applyFont="1" applyBorder="1" applyAlignment="1">
      <alignment vertical="center" wrapText="1"/>
    </xf>
    <xf numFmtId="0" fontId="10" fillId="0" borderId="9" xfId="4" applyFont="1" applyBorder="1" applyAlignment="1">
      <alignment vertical="center"/>
    </xf>
    <xf numFmtId="4" fontId="10" fillId="8" borderId="9" xfId="4" applyNumberFormat="1" applyFont="1" applyFill="1" applyBorder="1" applyAlignment="1" applyProtection="1">
      <alignment horizontal="right" vertical="center" wrapText="1"/>
      <protection locked="0"/>
    </xf>
    <xf numFmtId="0" fontId="26" fillId="0" borderId="0" xfId="0" applyFont="1"/>
    <xf numFmtId="0" fontId="26" fillId="0" borderId="9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12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6" fillId="0" borderId="5" xfId="0" applyFont="1" applyBorder="1" applyAlignment="1">
      <alignment horizontal="left" vertic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164" fontId="25" fillId="0" borderId="9" xfId="1" applyNumberFormat="1" applyFont="1" applyFill="1" applyBorder="1" applyAlignment="1">
      <alignment vertical="center"/>
    </xf>
    <xf numFmtId="164" fontId="25" fillId="0" borderId="10" xfId="1" applyNumberFormat="1" applyFont="1" applyFill="1" applyBorder="1" applyAlignment="1">
      <alignment vertical="center"/>
    </xf>
    <xf numFmtId="0" fontId="27" fillId="0" borderId="8" xfId="0" applyFont="1" applyBorder="1" applyAlignment="1">
      <alignment horizontal="center" vertical="center"/>
    </xf>
    <xf numFmtId="164" fontId="27" fillId="0" borderId="9" xfId="1" applyNumberFormat="1" applyFont="1" applyFill="1" applyBorder="1" applyAlignment="1">
      <alignment vertical="center"/>
    </xf>
    <xf numFmtId="49" fontId="27" fillId="0" borderId="8" xfId="0" applyNumberFormat="1" applyFont="1" applyBorder="1" applyAlignment="1">
      <alignment horizontal="center" vertical="center"/>
    </xf>
    <xf numFmtId="10" fontId="26" fillId="0" borderId="9" xfId="1" applyNumberFormat="1" applyFont="1" applyBorder="1" applyAlignment="1">
      <alignment vertical="center"/>
    </xf>
    <xf numFmtId="10" fontId="26" fillId="0" borderId="10" xfId="1" applyNumberFormat="1" applyFont="1" applyBorder="1" applyAlignment="1">
      <alignment vertical="center"/>
    </xf>
    <xf numFmtId="10" fontId="27" fillId="0" borderId="9" xfId="1" applyNumberFormat="1" applyFont="1" applyBorder="1" applyAlignment="1">
      <alignment vertical="center"/>
    </xf>
    <xf numFmtId="10" fontId="25" fillId="0" borderId="10" xfId="1" applyNumberFormat="1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10" fontId="27" fillId="0" borderId="12" xfId="1" applyNumberFormat="1" applyFont="1" applyBorder="1" applyAlignment="1">
      <alignment vertical="center"/>
    </xf>
    <xf numFmtId="10" fontId="25" fillId="0" borderId="13" xfId="1" applyNumberFormat="1" applyFont="1" applyBorder="1" applyAlignment="1">
      <alignment vertical="center"/>
    </xf>
    <xf numFmtId="0" fontId="28" fillId="0" borderId="9" xfId="5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9" fontId="0" fillId="0" borderId="9" xfId="0" applyNumberFormat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15" fillId="0" borderId="9" xfId="0" applyFont="1" applyBorder="1"/>
    <xf numFmtId="14" fontId="13" fillId="0" borderId="0" xfId="0" applyNumberFormat="1" applyFont="1"/>
    <xf numFmtId="14" fontId="0" fillId="0" borderId="0" xfId="0" applyNumberFormat="1"/>
    <xf numFmtId="14" fontId="15" fillId="0" borderId="0" xfId="0" applyNumberFormat="1" applyFont="1"/>
    <xf numFmtId="0" fontId="0" fillId="0" borderId="0" xfId="0" applyAlignment="1">
      <alignment horizontal="center"/>
    </xf>
    <xf numFmtId="0" fontId="12" fillId="0" borderId="9" xfId="5" applyBorder="1" applyAlignment="1">
      <alignment horizontal="center" wrapText="1"/>
    </xf>
    <xf numFmtId="14" fontId="12" fillId="0" borderId="9" xfId="5" applyNumberFormat="1" applyBorder="1" applyAlignment="1">
      <alignment horizontal="center" wrapText="1"/>
    </xf>
    <xf numFmtId="0" fontId="12" fillId="0" borderId="0" xfId="5" applyAlignment="1">
      <alignment horizontal="center"/>
    </xf>
    <xf numFmtId="0" fontId="12" fillId="0" borderId="0" xfId="5" applyAlignment="1">
      <alignment horizontal="center" wrapText="1"/>
    </xf>
    <xf numFmtId="0" fontId="29" fillId="6" borderId="0" xfId="0" applyFont="1" applyFill="1" applyAlignment="1">
      <alignment horizontal="center" vertical="center"/>
    </xf>
    <xf numFmtId="0" fontId="29" fillId="6" borderId="7" xfId="0" applyFont="1" applyFill="1" applyBorder="1" applyAlignment="1">
      <alignment horizontal="center"/>
    </xf>
    <xf numFmtId="0" fontId="29" fillId="6" borderId="7" xfId="0" applyFont="1" applyFill="1" applyBorder="1" applyAlignment="1">
      <alignment horizontal="right" vertical="center"/>
    </xf>
    <xf numFmtId="0" fontId="29" fillId="0" borderId="9" xfId="0" applyFont="1" applyBorder="1" applyAlignment="1">
      <alignment horizontal="center" vertical="center"/>
    </xf>
    <xf numFmtId="0" fontId="29" fillId="0" borderId="9" xfId="0" applyFont="1" applyBorder="1" applyAlignment="1">
      <alignment vertical="center"/>
    </xf>
    <xf numFmtId="167" fontId="30" fillId="6" borderId="9" xfId="1" applyNumberFormat="1" applyFont="1" applyFill="1" applyBorder="1" applyAlignment="1">
      <alignment vertical="center"/>
    </xf>
    <xf numFmtId="0" fontId="31" fillId="0" borderId="9" xfId="0" applyFont="1" applyBorder="1" applyAlignment="1">
      <alignment horizontal="center" vertical="center"/>
    </xf>
    <xf numFmtId="0" fontId="31" fillId="0" borderId="9" xfId="0" applyFont="1" applyBorder="1" applyAlignment="1">
      <alignment vertical="center"/>
    </xf>
    <xf numFmtId="167" fontId="31" fillId="6" borderId="9" xfId="1" applyNumberFormat="1" applyFont="1" applyFill="1" applyBorder="1" applyAlignment="1">
      <alignment vertical="center"/>
    </xf>
    <xf numFmtId="14" fontId="0" fillId="6" borderId="9" xfId="0" applyNumberFormat="1" applyFill="1" applyBorder="1"/>
    <xf numFmtId="0" fontId="18" fillId="7" borderId="9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top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7" fillId="0" borderId="22" xfId="0" applyFont="1" applyBorder="1" applyAlignment="1">
      <alignment horizontal="right"/>
    </xf>
    <xf numFmtId="0" fontId="27" fillId="0" borderId="15" xfId="0" applyFont="1" applyBorder="1" applyAlignment="1">
      <alignment horizontal="right"/>
    </xf>
    <xf numFmtId="0" fontId="27" fillId="0" borderId="23" xfId="0" applyFont="1" applyBorder="1" applyAlignment="1">
      <alignment horizontal="right"/>
    </xf>
    <xf numFmtId="0" fontId="28" fillId="0" borderId="14" xfId="0" applyFont="1" applyBorder="1" applyAlignment="1">
      <alignment horizontal="center" vertical="top" wrapText="1"/>
    </xf>
    <xf numFmtId="0" fontId="28" fillId="0" borderId="15" xfId="0" applyFont="1" applyBorder="1" applyAlignment="1">
      <alignment horizontal="center" vertical="top" wrapText="1"/>
    </xf>
    <xf numFmtId="0" fontId="28" fillId="0" borderId="16" xfId="0" applyFont="1" applyBorder="1" applyAlignment="1">
      <alignment horizontal="center" vertical="top" wrapText="1"/>
    </xf>
    <xf numFmtId="0" fontId="28" fillId="0" borderId="17" xfId="5" applyFont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19" fillId="4" borderId="6" xfId="0" applyFont="1" applyFill="1" applyBorder="1" applyAlignment="1">
      <alignment horizontal="center"/>
    </xf>
    <xf numFmtId="0" fontId="19" fillId="4" borderId="8" xfId="0" applyFont="1" applyFill="1" applyBorder="1" applyAlignment="1">
      <alignment horizontal="right"/>
    </xf>
    <xf numFmtId="0" fontId="19" fillId="4" borderId="9" xfId="0" applyFont="1" applyFill="1" applyBorder="1" applyAlignment="1">
      <alignment horizontal="right"/>
    </xf>
    <xf numFmtId="0" fontId="19" fillId="4" borderId="10" xfId="0" applyFont="1" applyFill="1" applyBorder="1" applyAlignment="1">
      <alignment horizontal="right"/>
    </xf>
    <xf numFmtId="0" fontId="19" fillId="4" borderId="4" xfId="0" applyFont="1" applyFill="1" applyBorder="1" applyAlignment="1">
      <alignment horizontal="center" vertical="top"/>
    </xf>
    <xf numFmtId="0" fontId="19" fillId="4" borderId="5" xfId="0" applyFont="1" applyFill="1" applyBorder="1" applyAlignment="1">
      <alignment horizontal="center" vertical="top"/>
    </xf>
    <xf numFmtId="0" fontId="19" fillId="4" borderId="8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top" wrapText="1"/>
    </xf>
    <xf numFmtId="0" fontId="18" fillId="3" borderId="5" xfId="0" applyFont="1" applyFill="1" applyBorder="1" applyAlignment="1">
      <alignment horizontal="center" vertical="top" wrapText="1"/>
    </xf>
    <xf numFmtId="0" fontId="18" fillId="3" borderId="6" xfId="0" applyFont="1" applyFill="1" applyBorder="1" applyAlignment="1">
      <alignment horizontal="center" vertical="top" wrapText="1"/>
    </xf>
    <xf numFmtId="0" fontId="13" fillId="0" borderId="19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6" fillId="4" borderId="9" xfId="3" applyFont="1" applyFill="1" applyBorder="1" applyAlignment="1">
      <alignment horizontal="center" vertical="center" wrapText="1"/>
    </xf>
    <xf numFmtId="0" fontId="4" fillId="4" borderId="18" xfId="3" applyFont="1" applyFill="1" applyBorder="1" applyAlignment="1">
      <alignment horizontal="center" vertical="center" wrapText="1"/>
    </xf>
    <xf numFmtId="0" fontId="4" fillId="4" borderId="7" xfId="3" applyFont="1" applyFill="1" applyBorder="1" applyAlignment="1">
      <alignment horizontal="center" vertical="center" wrapText="1"/>
    </xf>
    <xf numFmtId="0" fontId="6" fillId="4" borderId="14" xfId="3" applyFont="1" applyFill="1" applyBorder="1" applyAlignment="1">
      <alignment horizontal="center" vertical="center" wrapText="1"/>
    </xf>
    <xf numFmtId="0" fontId="6" fillId="4" borderId="15" xfId="3" applyFont="1" applyFill="1" applyBorder="1" applyAlignment="1">
      <alignment horizontal="center" vertical="center" wrapText="1"/>
    </xf>
    <xf numFmtId="0" fontId="6" fillId="4" borderId="16" xfId="3" applyFont="1" applyFill="1" applyBorder="1" applyAlignment="1">
      <alignment horizontal="center" vertical="center" wrapText="1"/>
    </xf>
    <xf numFmtId="49" fontId="6" fillId="4" borderId="9" xfId="3" applyNumberFormat="1" applyFont="1" applyFill="1" applyBorder="1" applyAlignment="1">
      <alignment horizontal="center" vertical="center" wrapText="1"/>
    </xf>
    <xf numFmtId="0" fontId="3" fillId="4" borderId="0" xfId="3" applyFont="1" applyFill="1" applyAlignment="1">
      <alignment horizontal="center" vertical="top"/>
    </xf>
    <xf numFmtId="0" fontId="3" fillId="4" borderId="0" xfId="3" applyFont="1" applyFill="1" applyAlignment="1">
      <alignment horizontal="left" vertical="top"/>
    </xf>
    <xf numFmtId="0" fontId="18" fillId="7" borderId="20" xfId="4" applyFont="1" applyFill="1" applyBorder="1" applyAlignment="1">
      <alignment horizontal="center" vertical="center" wrapText="1"/>
    </xf>
    <xf numFmtId="0" fontId="18" fillId="7" borderId="21" xfId="4" applyFont="1" applyFill="1" applyBorder="1" applyAlignment="1">
      <alignment horizontal="center" vertical="center" wrapText="1"/>
    </xf>
    <xf numFmtId="0" fontId="18" fillId="7" borderId="4" xfId="4" applyFont="1" applyFill="1" applyBorder="1" applyAlignment="1">
      <alignment horizontal="center" vertical="center"/>
    </xf>
    <xf numFmtId="0" fontId="18" fillId="7" borderId="5" xfId="4" applyFont="1" applyFill="1" applyBorder="1" applyAlignment="1">
      <alignment horizontal="center" vertical="center"/>
    </xf>
    <xf numFmtId="0" fontId="18" fillId="7" borderId="6" xfId="4" applyFont="1" applyFill="1" applyBorder="1" applyAlignment="1">
      <alignment horizontal="center" vertical="center"/>
    </xf>
    <xf numFmtId="0" fontId="23" fillId="7" borderId="8" xfId="4" applyFont="1" applyFill="1" applyBorder="1" applyAlignment="1">
      <alignment horizontal="right"/>
    </xf>
    <xf numFmtId="0" fontId="23" fillId="7" borderId="9" xfId="4" applyFont="1" applyFill="1" applyBorder="1" applyAlignment="1">
      <alignment horizontal="right"/>
    </xf>
    <xf numFmtId="0" fontId="23" fillId="7" borderId="10" xfId="4" applyFont="1" applyFill="1" applyBorder="1" applyAlignment="1">
      <alignment horizontal="right"/>
    </xf>
    <xf numFmtId="0" fontId="18" fillId="7" borderId="9" xfId="4" applyFont="1" applyFill="1" applyBorder="1" applyAlignment="1">
      <alignment horizontal="center" vertical="center" wrapText="1"/>
    </xf>
    <xf numFmtId="0" fontId="18" fillId="7" borderId="10" xfId="4" applyFont="1" applyFill="1" applyBorder="1" applyAlignment="1">
      <alignment horizontal="center" vertical="center" wrapText="1"/>
    </xf>
    <xf numFmtId="0" fontId="24" fillId="0" borderId="0" xfId="4" applyFont="1" applyAlignment="1">
      <alignment horizontal="right"/>
    </xf>
    <xf numFmtId="0" fontId="18" fillId="7" borderId="4" xfId="4" applyFont="1" applyFill="1" applyBorder="1" applyAlignment="1">
      <alignment horizontal="center" vertical="top" wrapText="1"/>
    </xf>
    <xf numFmtId="0" fontId="18" fillId="7" borderId="5" xfId="4" applyFont="1" applyFill="1" applyBorder="1" applyAlignment="1">
      <alignment horizontal="center" vertical="top" wrapText="1"/>
    </xf>
    <xf numFmtId="0" fontId="18" fillId="7" borderId="6" xfId="4" applyFont="1" applyFill="1" applyBorder="1" applyAlignment="1">
      <alignment horizontal="center" vertical="top" wrapText="1"/>
    </xf>
  </cellXfs>
  <cellStyles count="17">
    <cellStyle name="Comma 2" xfId="15" xr:uid="{00000000-0005-0000-0000-000000000000}"/>
    <cellStyle name="Comma 3" xfId="14" xr:uid="{00000000-0005-0000-0000-000001000000}"/>
    <cellStyle name="Normal 2" xfId="4" xr:uid="{00000000-0005-0000-0000-000002000000}"/>
    <cellStyle name="Normal 3" xfId="11" xr:uid="{00000000-0005-0000-0000-000003000000}"/>
    <cellStyle name="Normal 5" xfId="10" xr:uid="{00000000-0005-0000-0000-000004000000}"/>
    <cellStyle name="Normal_PRUDENSIAL_1NNN_MMYY1-YENI-unprotected 2" xfId="3" xr:uid="{00000000-0005-0000-0000-000005000000}"/>
    <cellStyle name="Percent 2" xfId="16" xr:uid="{00000000-0005-0000-0000-000006000000}"/>
    <cellStyle name="Обычный" xfId="0" builtinId="0"/>
    <cellStyle name="Обычный 2" xfId="7" xr:uid="{00000000-0005-0000-0000-000008000000}"/>
    <cellStyle name="Обычный 3" xfId="5" xr:uid="{00000000-0005-0000-0000-000009000000}"/>
    <cellStyle name="Обычный 3 2" xfId="12" xr:uid="{00000000-0005-0000-0000-00000A000000}"/>
    <cellStyle name="Процентный" xfId="2" builtinId="5"/>
    <cellStyle name="Процентный 2" xfId="9" xr:uid="{00000000-0005-0000-0000-00000C000000}"/>
    <cellStyle name="Финансовый" xfId="1" builtinId="3"/>
    <cellStyle name="Финансовый 2" xfId="8" xr:uid="{00000000-0005-0000-0000-00000E000000}"/>
    <cellStyle name="Финансовый 3" xfId="6" xr:uid="{00000000-0005-0000-0000-00000F000000}"/>
    <cellStyle name="Финансовый 3 2" xfId="13" xr:uid="{00000000-0005-0000-0000-000010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99"/>
      <color rgb="FFF58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8"/>
      <sheetName val="A15"/>
      <sheetName val="M8"/>
      <sheetName val="A10"/>
      <sheetName val="A3"/>
      <sheetName val="A6"/>
      <sheetName val="A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D9"/>
  <sheetViews>
    <sheetView workbookViewId="0">
      <selection activeCell="E27" sqref="E27"/>
    </sheetView>
  </sheetViews>
  <sheetFormatPr defaultColWidth="8.85546875" defaultRowHeight="12.75" x14ac:dyDescent="0.2"/>
  <cols>
    <col min="1" max="1" width="2.42578125" style="40" customWidth="1"/>
    <col min="2" max="2" width="58.85546875" style="34" customWidth="1"/>
    <col min="3" max="16384" width="8.85546875" style="34"/>
  </cols>
  <sheetData>
    <row r="1" spans="2:4" x14ac:dyDescent="0.2">
      <c r="D1" s="154">
        <v>46203</v>
      </c>
    </row>
    <row r="2" spans="2:4" ht="12.75" customHeight="1" x14ac:dyDescent="0.2">
      <c r="B2" s="172" t="s">
        <v>96</v>
      </c>
      <c r="C2" s="172"/>
      <c r="D2" s="172"/>
    </row>
    <row r="3" spans="2:4" x14ac:dyDescent="0.2">
      <c r="B3" s="41"/>
      <c r="C3" s="41"/>
      <c r="D3" s="42" t="s">
        <v>93</v>
      </c>
    </row>
    <row r="4" spans="2:4" x14ac:dyDescent="0.2">
      <c r="B4" s="43"/>
      <c r="C4" s="44" t="s">
        <v>94</v>
      </c>
      <c r="D4" s="44" t="s">
        <v>95</v>
      </c>
    </row>
    <row r="5" spans="2:4" x14ac:dyDescent="0.2">
      <c r="B5" s="45" t="s">
        <v>97</v>
      </c>
      <c r="C5" s="43">
        <f>SUM(C6:C7)</f>
        <v>165</v>
      </c>
      <c r="D5" s="46">
        <f>SUM(D6:D7)</f>
        <v>3099.1827699999999</v>
      </c>
    </row>
    <row r="6" spans="2:4" x14ac:dyDescent="0.2">
      <c r="B6" s="47" t="s">
        <v>98</v>
      </c>
      <c r="C6" s="48">
        <v>121</v>
      </c>
      <c r="D6" s="49">
        <v>246.90425000000002</v>
      </c>
    </row>
    <row r="7" spans="2:4" x14ac:dyDescent="0.2">
      <c r="B7" s="47" t="s">
        <v>99</v>
      </c>
      <c r="C7" s="48">
        <v>44</v>
      </c>
      <c r="D7" s="49">
        <v>2852.2785199999998</v>
      </c>
    </row>
    <row r="8" spans="2:4" ht="25.5" x14ac:dyDescent="0.2">
      <c r="B8" s="43" t="s">
        <v>100</v>
      </c>
      <c r="C8" s="43">
        <v>30</v>
      </c>
      <c r="D8" s="46">
        <v>483.17813000000007</v>
      </c>
    </row>
    <row r="9" spans="2:4" ht="38.25" x14ac:dyDescent="0.2">
      <c r="B9" s="39" t="s">
        <v>101</v>
      </c>
      <c r="C9" s="43"/>
      <c r="D9" s="50">
        <v>4.5984094022308583E-3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B1:Z50"/>
  <sheetViews>
    <sheetView zoomScale="85" zoomScaleNormal="85" workbookViewId="0">
      <selection activeCell="Y22" sqref="Y22"/>
    </sheetView>
  </sheetViews>
  <sheetFormatPr defaultColWidth="9.140625" defaultRowHeight="12.75" x14ac:dyDescent="0.25"/>
  <cols>
    <col min="1" max="1" width="2.85546875" style="2" customWidth="1"/>
    <col min="2" max="2" width="45" style="2" customWidth="1"/>
    <col min="3" max="3" width="8.85546875" style="15" bestFit="1" customWidth="1"/>
    <col min="4" max="4" width="9.42578125" style="3" customWidth="1"/>
    <col min="5" max="5" width="8.85546875" style="2" bestFit="1" customWidth="1"/>
    <col min="6" max="6" width="8.7109375" style="2" customWidth="1"/>
    <col min="7" max="7" width="4.85546875" style="2" bestFit="1" customWidth="1"/>
    <col min="8" max="8" width="9.7109375" style="2" customWidth="1"/>
    <col min="9" max="9" width="4.85546875" style="2" bestFit="1" customWidth="1"/>
    <col min="10" max="10" width="9.7109375" style="2" customWidth="1"/>
    <col min="11" max="11" width="4.85546875" style="2" bestFit="1" customWidth="1"/>
    <col min="12" max="14" width="8.28515625" style="2" customWidth="1"/>
    <col min="15" max="15" width="4.85546875" style="2" bestFit="1" customWidth="1"/>
    <col min="16" max="16" width="7.42578125" style="2" customWidth="1"/>
    <col min="17" max="17" width="4.85546875" style="2" bestFit="1" customWidth="1"/>
    <col min="18" max="18" width="8.7109375" style="2" customWidth="1"/>
    <col min="19" max="19" width="4.85546875" style="2" bestFit="1" customWidth="1"/>
    <col min="20" max="20" width="7.85546875" style="2" customWidth="1"/>
    <col min="21" max="21" width="4.85546875" style="2" bestFit="1" customWidth="1"/>
    <col min="22" max="22" width="8.140625" style="2" customWidth="1"/>
    <col min="23" max="23" width="7.85546875" style="2" bestFit="1" customWidth="1"/>
    <col min="24" max="24" width="9.5703125" style="2" customWidth="1"/>
    <col min="25" max="25" width="8.85546875" style="2" bestFit="1" customWidth="1"/>
    <col min="26" max="26" width="12.85546875" style="2" bestFit="1" customWidth="1"/>
    <col min="27" max="16384" width="9.140625" style="2"/>
  </cols>
  <sheetData>
    <row r="1" spans="2:26" s="1" customFormat="1" ht="15.75" x14ac:dyDescent="0.25">
      <c r="B1"/>
      <c r="C1" s="220"/>
      <c r="D1" s="220"/>
      <c r="E1" s="220"/>
      <c r="F1" s="220"/>
      <c r="G1" s="220"/>
      <c r="H1" s="220"/>
      <c r="I1" s="220"/>
      <c r="J1" s="220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2:26" x14ac:dyDescent="0.25">
      <c r="B2" s="212" t="s">
        <v>104</v>
      </c>
      <c r="C2" s="215" t="s">
        <v>105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7"/>
    </row>
    <row r="3" spans="2:26" ht="12.75" customHeight="1" x14ac:dyDescent="0.25">
      <c r="B3" s="212"/>
      <c r="C3" s="212" t="s">
        <v>5</v>
      </c>
      <c r="D3" s="212"/>
      <c r="E3" s="218" t="s">
        <v>102</v>
      </c>
      <c r="F3" s="218"/>
      <c r="G3" s="212" t="s">
        <v>6</v>
      </c>
      <c r="H3" s="212"/>
      <c r="I3" s="212" t="s">
        <v>7</v>
      </c>
      <c r="J3" s="212"/>
      <c r="K3" s="212" t="s">
        <v>103</v>
      </c>
      <c r="L3" s="212"/>
      <c r="M3" s="212" t="s">
        <v>271</v>
      </c>
      <c r="N3" s="212"/>
      <c r="O3" s="212" t="s">
        <v>8</v>
      </c>
      <c r="P3" s="212"/>
      <c r="Q3" s="215" t="s">
        <v>9</v>
      </c>
      <c r="R3" s="217"/>
      <c r="S3" s="215" t="s">
        <v>10</v>
      </c>
      <c r="T3" s="217"/>
      <c r="U3" s="215" t="s">
        <v>11</v>
      </c>
      <c r="V3" s="217"/>
      <c r="W3" s="215" t="s">
        <v>12</v>
      </c>
      <c r="X3" s="217"/>
      <c r="Y3" s="212" t="s">
        <v>0</v>
      </c>
      <c r="Z3" s="212"/>
    </row>
    <row r="4" spans="2:26" s="3" customFormat="1" ht="44.25" customHeight="1" x14ac:dyDescent="0.25">
      <c r="B4" s="19"/>
      <c r="C4" s="29" t="s">
        <v>24</v>
      </c>
      <c r="D4" s="30" t="s">
        <v>106</v>
      </c>
      <c r="E4" s="29" t="s">
        <v>24</v>
      </c>
      <c r="F4" s="30" t="s">
        <v>106</v>
      </c>
      <c r="G4" s="29" t="s">
        <v>24</v>
      </c>
      <c r="H4" s="30" t="s">
        <v>106</v>
      </c>
      <c r="I4" s="29" t="s">
        <v>24</v>
      </c>
      <c r="J4" s="30" t="s">
        <v>106</v>
      </c>
      <c r="K4" s="29" t="s">
        <v>24</v>
      </c>
      <c r="L4" s="30" t="s">
        <v>106</v>
      </c>
      <c r="M4" s="29" t="s">
        <v>24</v>
      </c>
      <c r="N4" s="30" t="s">
        <v>106</v>
      </c>
      <c r="O4" s="29" t="s">
        <v>24</v>
      </c>
      <c r="P4" s="30" t="s">
        <v>106</v>
      </c>
      <c r="Q4" s="29" t="s">
        <v>24</v>
      </c>
      <c r="R4" s="30" t="s">
        <v>106</v>
      </c>
      <c r="S4" s="29" t="s">
        <v>24</v>
      </c>
      <c r="T4" s="30" t="s">
        <v>106</v>
      </c>
      <c r="U4" s="29" t="s">
        <v>24</v>
      </c>
      <c r="V4" s="30" t="s">
        <v>106</v>
      </c>
      <c r="W4" s="29" t="s">
        <v>24</v>
      </c>
      <c r="X4" s="30" t="s">
        <v>106</v>
      </c>
      <c r="Y4" s="29" t="s">
        <v>24</v>
      </c>
      <c r="Z4" s="30" t="s">
        <v>107</v>
      </c>
    </row>
    <row r="5" spans="2:26" x14ac:dyDescent="0.25">
      <c r="B5" s="19"/>
    </row>
    <row r="6" spans="2:26" s="1" customFormat="1" ht="15.75" x14ac:dyDescent="0.25">
      <c r="B6" s="19"/>
      <c r="C6" s="219"/>
      <c r="D6" s="219"/>
      <c r="E6" s="219"/>
      <c r="F6" s="219"/>
      <c r="G6" s="219"/>
      <c r="H6" s="219"/>
      <c r="I6" s="219"/>
      <c r="J6" s="219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2:26" x14ac:dyDescent="0.25">
      <c r="B7" s="212"/>
      <c r="C7" s="215" t="s">
        <v>4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7"/>
    </row>
    <row r="8" spans="2:26" x14ac:dyDescent="0.25">
      <c r="B8" s="212"/>
      <c r="C8" s="212" t="s">
        <v>5</v>
      </c>
      <c r="D8" s="212"/>
      <c r="E8" s="218" t="s">
        <v>102</v>
      </c>
      <c r="F8" s="218"/>
      <c r="G8" s="212" t="s">
        <v>6</v>
      </c>
      <c r="H8" s="212"/>
      <c r="I8" s="212" t="s">
        <v>7</v>
      </c>
      <c r="J8" s="212"/>
      <c r="K8" s="212" t="s">
        <v>103</v>
      </c>
      <c r="L8" s="212"/>
      <c r="M8" s="212" t="s">
        <v>271</v>
      </c>
      <c r="N8" s="212"/>
      <c r="O8" s="212" t="s">
        <v>8</v>
      </c>
      <c r="P8" s="212"/>
      <c r="Q8" s="215" t="s">
        <v>9</v>
      </c>
      <c r="R8" s="217"/>
      <c r="S8" s="215" t="s">
        <v>10</v>
      </c>
      <c r="T8" s="217"/>
      <c r="U8" s="215" t="s">
        <v>11</v>
      </c>
      <c r="V8" s="217"/>
      <c r="W8" s="215" t="s">
        <v>12</v>
      </c>
      <c r="X8" s="217"/>
      <c r="Y8" s="212" t="s">
        <v>0</v>
      </c>
      <c r="Z8" s="212"/>
    </row>
    <row r="9" spans="2:26" s="3" customFormat="1" ht="44.25" customHeight="1" x14ac:dyDescent="0.25">
      <c r="B9" s="19"/>
      <c r="C9" s="20" t="s">
        <v>0</v>
      </c>
      <c r="D9" s="21" t="s">
        <v>13</v>
      </c>
      <c r="E9" s="20" t="s">
        <v>0</v>
      </c>
      <c r="F9" s="21" t="s">
        <v>13</v>
      </c>
      <c r="G9" s="20" t="s">
        <v>0</v>
      </c>
      <c r="H9" s="21" t="s">
        <v>13</v>
      </c>
      <c r="I9" s="20" t="s">
        <v>0</v>
      </c>
      <c r="J9" s="21" t="s">
        <v>13</v>
      </c>
      <c r="K9" s="20" t="s">
        <v>0</v>
      </c>
      <c r="L9" s="21" t="s">
        <v>13</v>
      </c>
      <c r="M9" s="20" t="s">
        <v>0</v>
      </c>
      <c r="N9" s="21" t="s">
        <v>13</v>
      </c>
      <c r="O9" s="20" t="s">
        <v>0</v>
      </c>
      <c r="P9" s="21" t="s">
        <v>13</v>
      </c>
      <c r="Q9" s="20" t="s">
        <v>0</v>
      </c>
      <c r="R9" s="21" t="s">
        <v>13</v>
      </c>
      <c r="S9" s="20" t="s">
        <v>0</v>
      </c>
      <c r="T9" s="21" t="s">
        <v>13</v>
      </c>
      <c r="U9" s="20" t="s">
        <v>0</v>
      </c>
      <c r="V9" s="21" t="s">
        <v>13</v>
      </c>
      <c r="W9" s="20" t="s">
        <v>0</v>
      </c>
      <c r="X9" s="21" t="s">
        <v>13</v>
      </c>
      <c r="Y9" s="20" t="s">
        <v>0</v>
      </c>
      <c r="Z9" s="21" t="s">
        <v>14</v>
      </c>
    </row>
    <row r="10" spans="2:26" s="4" customFormat="1" ht="25.5" x14ac:dyDescent="0.25">
      <c r="B10" s="5" t="s">
        <v>108</v>
      </c>
      <c r="C10" s="26">
        <v>17888.016889999999</v>
      </c>
      <c r="D10" s="26">
        <v>6710.6801400000004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17888.016889999999</v>
      </c>
      <c r="Z10" s="27">
        <v>6710.6801400000004</v>
      </c>
    </row>
    <row r="11" spans="2:26" ht="25.5" x14ac:dyDescent="0.25">
      <c r="B11" s="5" t="s">
        <v>109</v>
      </c>
      <c r="C11" s="26">
        <v>635.04032999999981</v>
      </c>
      <c r="D11" s="26">
        <v>24.151589999999999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5359.6566800000001</v>
      </c>
      <c r="X11" s="27">
        <v>139.65667999999999</v>
      </c>
      <c r="Y11" s="27">
        <v>5994.6970099999999</v>
      </c>
      <c r="Z11" s="27">
        <v>163.80826999999999</v>
      </c>
    </row>
    <row r="12" spans="2:26" ht="14.1" customHeight="1" x14ac:dyDescent="0.25">
      <c r="B12" s="5" t="s">
        <v>110</v>
      </c>
      <c r="C12" s="26">
        <v>728.25851999999998</v>
      </c>
      <c r="D12" s="26">
        <v>728.25851999999998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728.25851999999998</v>
      </c>
      <c r="Z12" s="27">
        <v>728.25851999999998</v>
      </c>
    </row>
    <row r="13" spans="2:26" ht="25.5" x14ac:dyDescent="0.25">
      <c r="B13" s="5" t="s">
        <v>111</v>
      </c>
      <c r="C13" s="26">
        <v>0</v>
      </c>
      <c r="D13" s="26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</row>
    <row r="14" spans="2:26" ht="29.25" customHeight="1" x14ac:dyDescent="0.25">
      <c r="B14" s="5" t="s">
        <v>62</v>
      </c>
      <c r="C14" s="26">
        <v>0</v>
      </c>
      <c r="D14" s="26">
        <v>0</v>
      </c>
      <c r="E14" s="27">
        <v>23000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23000</v>
      </c>
      <c r="Z14" s="27">
        <v>0</v>
      </c>
    </row>
    <row r="15" spans="2:26" ht="14.1" customHeight="1" x14ac:dyDescent="0.25">
      <c r="B15" s="5" t="s">
        <v>112</v>
      </c>
      <c r="C15" s="26">
        <v>0</v>
      </c>
      <c r="D15" s="26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</row>
    <row r="16" spans="2:26" ht="28.5" customHeight="1" x14ac:dyDescent="0.25">
      <c r="B16" s="5" t="s">
        <v>113</v>
      </c>
      <c r="C16" s="26">
        <v>0</v>
      </c>
      <c r="D16" s="26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</row>
    <row r="17" spans="2:26" ht="28.5" customHeight="1" x14ac:dyDescent="0.25">
      <c r="B17" s="5" t="s">
        <v>114</v>
      </c>
      <c r="C17" s="26">
        <v>0</v>
      </c>
      <c r="D17" s="26">
        <v>0</v>
      </c>
      <c r="E17" s="27">
        <v>7959.759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7959.759</v>
      </c>
      <c r="Z17" s="27">
        <v>0</v>
      </c>
    </row>
    <row r="18" spans="2:26" ht="29.25" customHeight="1" x14ac:dyDescent="0.25">
      <c r="B18" s="5" t="s">
        <v>115</v>
      </c>
      <c r="C18" s="26">
        <v>5961.06</v>
      </c>
      <c r="D18" s="26">
        <v>5961.06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5961.06</v>
      </c>
      <c r="Z18" s="27">
        <v>5961.06</v>
      </c>
    </row>
    <row r="19" spans="2:26" ht="38.25" x14ac:dyDescent="0.25">
      <c r="B19" s="6" t="s">
        <v>116</v>
      </c>
      <c r="C19" s="26">
        <v>0</v>
      </c>
      <c r="D19" s="26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</row>
    <row r="20" spans="2:26" ht="14.1" customHeight="1" x14ac:dyDescent="0.25">
      <c r="B20" s="5" t="s">
        <v>117</v>
      </c>
      <c r="C20" s="26">
        <v>0</v>
      </c>
      <c r="D20" s="26">
        <v>0</v>
      </c>
      <c r="E20" s="27">
        <v>5756.0405850000006</v>
      </c>
      <c r="F20" s="27">
        <v>0.34756500000000001</v>
      </c>
      <c r="G20" s="27">
        <v>7455.833001</v>
      </c>
      <c r="H20" s="27">
        <v>0.30996099999999999</v>
      </c>
      <c r="I20" s="27">
        <v>10197.523527000001</v>
      </c>
      <c r="J20" s="27">
        <v>0.16542699999999999</v>
      </c>
      <c r="K20" s="27">
        <v>19241.432657999998</v>
      </c>
      <c r="L20" s="27">
        <v>0.49952800000000003</v>
      </c>
      <c r="M20" s="27">
        <v>29050.949876999999</v>
      </c>
      <c r="N20" s="27">
        <v>0.843557</v>
      </c>
      <c r="O20" s="27">
        <v>5660.4927109999999</v>
      </c>
      <c r="P20" s="27">
        <v>0.17056099999999999</v>
      </c>
      <c r="Q20" s="27">
        <v>53683.702840999998</v>
      </c>
      <c r="R20" s="27">
        <v>0.33937099999999998</v>
      </c>
      <c r="S20" s="27">
        <v>38249.970019999993</v>
      </c>
      <c r="T20" s="27">
        <v>0</v>
      </c>
      <c r="U20" s="27">
        <v>31250.806389999998</v>
      </c>
      <c r="V20" s="27">
        <v>0</v>
      </c>
      <c r="W20" s="27">
        <v>80075.548140000144</v>
      </c>
      <c r="X20" s="27">
        <v>11.837190000000003</v>
      </c>
      <c r="Y20" s="27">
        <v>280622.29975000012</v>
      </c>
      <c r="Z20" s="27">
        <v>14.513160000000003</v>
      </c>
    </row>
    <row r="21" spans="2:26" ht="38.25" x14ac:dyDescent="0.25">
      <c r="B21" s="5" t="s">
        <v>118</v>
      </c>
      <c r="C21" s="26">
        <v>0</v>
      </c>
      <c r="D21" s="26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10753.466279999997</v>
      </c>
      <c r="X21" s="27">
        <v>0</v>
      </c>
      <c r="Y21" s="27">
        <v>10753.466279999997</v>
      </c>
      <c r="Z21" s="27">
        <v>0</v>
      </c>
    </row>
    <row r="22" spans="2:26" ht="25.5" customHeight="1" x14ac:dyDescent="0.25">
      <c r="B22" s="5" t="s">
        <v>119</v>
      </c>
      <c r="C22" s="26">
        <v>0</v>
      </c>
      <c r="D22" s="26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</row>
    <row r="23" spans="2:26" ht="14.1" customHeight="1" x14ac:dyDescent="0.25">
      <c r="B23" s="5" t="s">
        <v>120</v>
      </c>
      <c r="C23" s="26">
        <v>0</v>
      </c>
      <c r="D23" s="26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9806.2107300000007</v>
      </c>
      <c r="X23" s="27">
        <v>0</v>
      </c>
      <c r="Y23" s="27">
        <v>9806.2107300000007</v>
      </c>
      <c r="Z23" s="27">
        <v>0</v>
      </c>
    </row>
    <row r="24" spans="2:26" ht="14.1" customHeight="1" x14ac:dyDescent="0.25">
      <c r="B24" s="5" t="s">
        <v>121</v>
      </c>
      <c r="C24" s="26">
        <v>0</v>
      </c>
      <c r="D24" s="26">
        <v>0</v>
      </c>
      <c r="E24" s="27">
        <v>1429.123896192546</v>
      </c>
      <c r="F24" s="27">
        <v>8.6196483301975686</v>
      </c>
      <c r="G24" s="27">
        <v>84.914278756596673</v>
      </c>
      <c r="H24" s="27">
        <v>6.2043140349927785E-2</v>
      </c>
      <c r="I24" s="27">
        <v>7926.823955050847</v>
      </c>
      <c r="J24" s="27">
        <v>45.083648529452496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9440.8621299999904</v>
      </c>
      <c r="Z24" s="27">
        <v>53.765339999999995</v>
      </c>
    </row>
    <row r="25" spans="2:26" ht="30.75" customHeight="1" x14ac:dyDescent="0.25">
      <c r="B25" s="5" t="s">
        <v>122</v>
      </c>
      <c r="C25" s="26">
        <v>0</v>
      </c>
      <c r="D25" s="26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35303.542540600007</v>
      </c>
      <c r="X25" s="27">
        <v>352.79909250000003</v>
      </c>
      <c r="Y25" s="27">
        <v>35303.542540600007</v>
      </c>
      <c r="Z25" s="27">
        <v>352.79909250000003</v>
      </c>
    </row>
    <row r="26" spans="2:26" ht="14.1" customHeight="1" x14ac:dyDescent="0.25">
      <c r="B26" s="7" t="s">
        <v>123</v>
      </c>
      <c r="C26" s="26">
        <v>25212.375739999999</v>
      </c>
      <c r="D26" s="26">
        <v>13424.150250000002</v>
      </c>
      <c r="E26" s="27">
        <v>38144.923481192549</v>
      </c>
      <c r="F26" s="27">
        <v>8.9672133301975681</v>
      </c>
      <c r="G26" s="27">
        <v>7540.747279756597</v>
      </c>
      <c r="H26" s="27">
        <v>0.37200414034992779</v>
      </c>
      <c r="I26" s="27">
        <v>18124.347482050849</v>
      </c>
      <c r="J26" s="27">
        <v>45.249075529452497</v>
      </c>
      <c r="K26" s="27">
        <v>19241.432657999998</v>
      </c>
      <c r="L26" s="27">
        <v>0.49952800000000003</v>
      </c>
      <c r="M26" s="27">
        <v>29050.949876999999</v>
      </c>
      <c r="N26" s="27">
        <v>0.843557</v>
      </c>
      <c r="O26" s="27">
        <v>5660.4927109999999</v>
      </c>
      <c r="P26" s="27">
        <v>0.17056099999999999</v>
      </c>
      <c r="Q26" s="27">
        <v>53683.702840999998</v>
      </c>
      <c r="R26" s="27">
        <v>0.33937099999999998</v>
      </c>
      <c r="S26" s="27">
        <v>38249.970019999993</v>
      </c>
      <c r="T26" s="27">
        <v>0</v>
      </c>
      <c r="U26" s="27">
        <v>31250.806389999998</v>
      </c>
      <c r="V26" s="27">
        <v>0</v>
      </c>
      <c r="W26" s="27">
        <v>70691.339289400144</v>
      </c>
      <c r="X26" s="27">
        <v>-201.30522250000004</v>
      </c>
      <c r="Y26" s="27">
        <v>336851.0877694001</v>
      </c>
      <c r="Z26" s="27">
        <v>13279.286337500007</v>
      </c>
    </row>
    <row r="27" spans="2:26" ht="16.5" customHeight="1" x14ac:dyDescent="0.25">
      <c r="B27" s="8"/>
      <c r="C27" s="9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2:26" ht="16.5" customHeight="1" x14ac:dyDescent="0.25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2:26" x14ac:dyDescent="0.25"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4"/>
      <c r="T29" s="14"/>
      <c r="U29" s="14"/>
      <c r="V29" s="14"/>
      <c r="W29" s="14"/>
      <c r="X29" s="14"/>
      <c r="Y29" s="14"/>
      <c r="Z29" s="15"/>
    </row>
    <row r="30" spans="2:26" ht="18.75" customHeight="1" x14ac:dyDescent="0.25">
      <c r="B30" s="212" t="s">
        <v>137</v>
      </c>
      <c r="C30" s="215" t="s">
        <v>4</v>
      </c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7"/>
    </row>
    <row r="31" spans="2:26" ht="27.75" customHeight="1" x14ac:dyDescent="0.25">
      <c r="B31" s="212"/>
      <c r="C31" s="212" t="s">
        <v>5</v>
      </c>
      <c r="D31" s="212"/>
      <c r="E31" s="218" t="s">
        <v>102</v>
      </c>
      <c r="F31" s="218"/>
      <c r="G31" s="212" t="s">
        <v>6</v>
      </c>
      <c r="H31" s="212"/>
      <c r="I31" s="212" t="s">
        <v>7</v>
      </c>
      <c r="J31" s="212"/>
      <c r="K31" s="212" t="s">
        <v>103</v>
      </c>
      <c r="L31" s="212"/>
      <c r="M31" s="212" t="s">
        <v>271</v>
      </c>
      <c r="N31" s="212"/>
      <c r="O31" s="212" t="s">
        <v>8</v>
      </c>
      <c r="P31" s="212"/>
      <c r="Q31" s="215" t="s">
        <v>9</v>
      </c>
      <c r="R31" s="217"/>
      <c r="S31" s="215" t="s">
        <v>10</v>
      </c>
      <c r="T31" s="217"/>
      <c r="U31" s="215" t="s">
        <v>11</v>
      </c>
      <c r="V31" s="217"/>
      <c r="W31" s="215" t="s">
        <v>12</v>
      </c>
      <c r="X31" s="217"/>
      <c r="Y31" s="212" t="s">
        <v>0</v>
      </c>
      <c r="Z31" s="212"/>
    </row>
    <row r="32" spans="2:26" s="3" customFormat="1" ht="40.5" customHeight="1" x14ac:dyDescent="0.25">
      <c r="B32" s="213"/>
      <c r="C32" s="20" t="s">
        <v>0</v>
      </c>
      <c r="D32" s="21" t="s">
        <v>13</v>
      </c>
      <c r="E32" s="20" t="s">
        <v>0</v>
      </c>
      <c r="F32" s="21" t="s">
        <v>13</v>
      </c>
      <c r="G32" s="20" t="s">
        <v>0</v>
      </c>
      <c r="H32" s="21" t="s">
        <v>13</v>
      </c>
      <c r="I32" s="20" t="s">
        <v>0</v>
      </c>
      <c r="J32" s="21" t="s">
        <v>13</v>
      </c>
      <c r="K32" s="20" t="s">
        <v>0</v>
      </c>
      <c r="L32" s="21" t="s">
        <v>13</v>
      </c>
      <c r="M32" s="20" t="s">
        <v>0</v>
      </c>
      <c r="N32" s="21" t="s">
        <v>13</v>
      </c>
      <c r="O32" s="20" t="s">
        <v>0</v>
      </c>
      <c r="P32" s="21" t="s">
        <v>13</v>
      </c>
      <c r="Q32" s="20" t="s">
        <v>0</v>
      </c>
      <c r="R32" s="21" t="s">
        <v>13</v>
      </c>
      <c r="S32" s="20" t="s">
        <v>0</v>
      </c>
      <c r="T32" s="21" t="s">
        <v>13</v>
      </c>
      <c r="U32" s="20" t="s">
        <v>0</v>
      </c>
      <c r="V32" s="21" t="s">
        <v>13</v>
      </c>
      <c r="W32" s="20" t="s">
        <v>0</v>
      </c>
      <c r="X32" s="21" t="s">
        <v>13</v>
      </c>
      <c r="Y32" s="20" t="s">
        <v>0</v>
      </c>
      <c r="Z32" s="21" t="s">
        <v>14</v>
      </c>
    </row>
    <row r="33" spans="2:26" x14ac:dyDescent="0.25">
      <c r="B33" s="214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2:26" ht="25.5" x14ac:dyDescent="0.25">
      <c r="B34" s="5" t="s">
        <v>77</v>
      </c>
      <c r="C34" s="23">
        <v>26110.288150000022</v>
      </c>
      <c r="D34" s="23">
        <v>7990.6403699999801</v>
      </c>
      <c r="E34" s="24">
        <v>1552.4108800000001</v>
      </c>
      <c r="F34" s="24">
        <v>71.673999999999992</v>
      </c>
      <c r="G34" s="24">
        <v>1906.4018000000001</v>
      </c>
      <c r="H34" s="24">
        <v>124.98509</v>
      </c>
      <c r="I34" s="24">
        <v>2236.7102999999997</v>
      </c>
      <c r="J34" s="24">
        <v>58.656559999999999</v>
      </c>
      <c r="K34" s="24">
        <v>19714.293120000002</v>
      </c>
      <c r="L34" s="24">
        <v>320.86142999999998</v>
      </c>
      <c r="M34" s="24">
        <v>15958.95412</v>
      </c>
      <c r="N34" s="24">
        <v>738.94932000000006</v>
      </c>
      <c r="O34" s="24">
        <v>13587.821709999998</v>
      </c>
      <c r="P34" s="24">
        <v>86.7</v>
      </c>
      <c r="Q34" s="24">
        <v>38292.181150000011</v>
      </c>
      <c r="R34" s="24">
        <v>154.36641</v>
      </c>
      <c r="S34" s="24">
        <v>2181.2709399999994</v>
      </c>
      <c r="T34" s="24">
        <v>0</v>
      </c>
      <c r="U34" s="24">
        <v>70.242440000000002</v>
      </c>
      <c r="V34" s="24">
        <v>68.93459</v>
      </c>
      <c r="W34" s="24">
        <v>167.41269999999997</v>
      </c>
      <c r="X34" s="24">
        <v>69.034639999999996</v>
      </c>
      <c r="Y34" s="25">
        <v>121777.98731000006</v>
      </c>
      <c r="Z34" s="25">
        <v>9684.8024099999802</v>
      </c>
    </row>
    <row r="35" spans="2:26" ht="14.1" customHeight="1" x14ac:dyDescent="0.25">
      <c r="B35" s="5" t="s">
        <v>124</v>
      </c>
      <c r="C35" s="23">
        <v>0</v>
      </c>
      <c r="D35" s="23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5">
        <v>0</v>
      </c>
      <c r="Z35" s="25" t="s">
        <v>261</v>
      </c>
    </row>
    <row r="36" spans="2:26" ht="14.1" customHeight="1" x14ac:dyDescent="0.25">
      <c r="B36" s="5" t="s">
        <v>125</v>
      </c>
      <c r="C36" s="23">
        <v>13015.00534</v>
      </c>
      <c r="D36" s="23">
        <v>21.88242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5">
        <v>13015.00534</v>
      </c>
      <c r="Z36" s="25">
        <v>21.88242</v>
      </c>
    </row>
    <row r="37" spans="2:26" ht="14.1" customHeight="1" x14ac:dyDescent="0.25">
      <c r="B37" s="16" t="s">
        <v>80</v>
      </c>
      <c r="C37" s="23">
        <v>0</v>
      </c>
      <c r="D37" s="23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5">
        <v>0</v>
      </c>
      <c r="Z37" s="25">
        <v>0</v>
      </c>
    </row>
    <row r="38" spans="2:26" ht="38.25" x14ac:dyDescent="0.25">
      <c r="B38" s="5" t="s">
        <v>126</v>
      </c>
      <c r="C38" s="23">
        <v>0</v>
      </c>
      <c r="D38" s="23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5">
        <v>0</v>
      </c>
      <c r="Z38" s="25">
        <v>0</v>
      </c>
    </row>
    <row r="39" spans="2:26" ht="25.5" x14ac:dyDescent="0.25">
      <c r="B39" s="5" t="s">
        <v>127</v>
      </c>
      <c r="C39" s="23">
        <v>0</v>
      </c>
      <c r="D39" s="23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200</v>
      </c>
      <c r="N39" s="24">
        <v>0</v>
      </c>
      <c r="O39" s="24">
        <v>200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5">
        <v>400</v>
      </c>
      <c r="Z39" s="25">
        <v>0</v>
      </c>
    </row>
    <row r="40" spans="2:26" ht="27.75" customHeight="1" x14ac:dyDescent="0.25">
      <c r="B40" s="5" t="s">
        <v>128</v>
      </c>
      <c r="C40" s="23">
        <v>0</v>
      </c>
      <c r="D40" s="23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5">
        <v>0</v>
      </c>
      <c r="Z40" s="25">
        <v>0</v>
      </c>
    </row>
    <row r="41" spans="2:26" ht="25.5" x14ac:dyDescent="0.25">
      <c r="B41" s="5" t="s">
        <v>129</v>
      </c>
      <c r="C41" s="23">
        <v>0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3.9450600000000002</v>
      </c>
      <c r="J41" s="24">
        <v>0</v>
      </c>
      <c r="K41" s="24">
        <v>0</v>
      </c>
      <c r="L41" s="24">
        <v>0</v>
      </c>
      <c r="M41" s="24">
        <v>57.008090000000003</v>
      </c>
      <c r="N41" s="24">
        <v>0</v>
      </c>
      <c r="O41" s="24">
        <v>7.1428199999999995</v>
      </c>
      <c r="P41" s="24">
        <v>0</v>
      </c>
      <c r="Q41" s="24">
        <v>1026.01731</v>
      </c>
      <c r="R41" s="24">
        <v>0</v>
      </c>
      <c r="S41" s="24">
        <v>1227.0865799999999</v>
      </c>
      <c r="T41" s="24">
        <v>0</v>
      </c>
      <c r="U41" s="24">
        <v>4137.8655299999991</v>
      </c>
      <c r="V41" s="24">
        <v>0</v>
      </c>
      <c r="W41" s="24">
        <v>65241.89353000003</v>
      </c>
      <c r="X41" s="24">
        <v>0</v>
      </c>
      <c r="Y41" s="25">
        <v>71700.958920000034</v>
      </c>
      <c r="Z41" s="25">
        <v>0</v>
      </c>
    </row>
    <row r="42" spans="2:26" ht="25.5" x14ac:dyDescent="0.25">
      <c r="B42" s="5" t="s">
        <v>130</v>
      </c>
      <c r="C42" s="23">
        <v>0</v>
      </c>
      <c r="D42" s="23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5">
        <v>0</v>
      </c>
      <c r="Z42" s="25">
        <v>0</v>
      </c>
    </row>
    <row r="43" spans="2:26" x14ac:dyDescent="0.25">
      <c r="B43" s="5" t="s">
        <v>131</v>
      </c>
      <c r="C43" s="23">
        <v>0</v>
      </c>
      <c r="D43" s="23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5">
        <v>0</v>
      </c>
      <c r="Z43" s="25">
        <v>0</v>
      </c>
    </row>
    <row r="44" spans="2:26" ht="25.5" customHeight="1" x14ac:dyDescent="0.25">
      <c r="B44" s="5" t="s">
        <v>132</v>
      </c>
      <c r="C44" s="23">
        <v>0</v>
      </c>
      <c r="D44" s="23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5">
        <v>0</v>
      </c>
      <c r="Z44" s="25">
        <v>0</v>
      </c>
    </row>
    <row r="45" spans="2:26" ht="51" x14ac:dyDescent="0.25">
      <c r="B45" s="5" t="s">
        <v>133</v>
      </c>
      <c r="C45" s="23">
        <v>0</v>
      </c>
      <c r="D45" s="23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5">
        <v>0</v>
      </c>
      <c r="Z45" s="25">
        <v>0</v>
      </c>
    </row>
    <row r="46" spans="2:26" ht="14.1" customHeight="1" x14ac:dyDescent="0.25">
      <c r="B46" s="17" t="s">
        <v>89</v>
      </c>
      <c r="C46" s="23">
        <v>0</v>
      </c>
      <c r="D46" s="23">
        <v>0</v>
      </c>
      <c r="E46" s="24">
        <v>5175.6786433873986</v>
      </c>
      <c r="F46" s="24">
        <v>519.86316835969797</v>
      </c>
      <c r="G46" s="24">
        <v>118.85402450876335</v>
      </c>
      <c r="H46" s="24">
        <v>3.7419094470829259</v>
      </c>
      <c r="I46" s="24">
        <v>8498.2572821038375</v>
      </c>
      <c r="J46" s="24">
        <v>3016.2397821932195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5">
        <v>13792.789949999998</v>
      </c>
      <c r="Z46" s="25">
        <v>3539.8448600000002</v>
      </c>
    </row>
    <row r="47" spans="2:26" ht="14.1" customHeight="1" x14ac:dyDescent="0.25">
      <c r="B47" s="5" t="s">
        <v>134</v>
      </c>
      <c r="C47" s="23">
        <v>0</v>
      </c>
      <c r="D47" s="23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116164.34624939997</v>
      </c>
      <c r="X47" s="24">
        <v>0</v>
      </c>
      <c r="Y47" s="25">
        <v>116164.34624939997</v>
      </c>
      <c r="Z47" s="25" t="s">
        <v>261</v>
      </c>
    </row>
    <row r="48" spans="2:26" ht="14.1" customHeight="1" x14ac:dyDescent="0.25">
      <c r="B48" s="7" t="s">
        <v>135</v>
      </c>
      <c r="C48" s="23">
        <v>39125.293490000025</v>
      </c>
      <c r="D48" s="23">
        <v>8012.52278999998</v>
      </c>
      <c r="E48" s="24">
        <v>6728.0895233873989</v>
      </c>
      <c r="F48" s="24">
        <v>591.53716835969794</v>
      </c>
      <c r="G48" s="24">
        <v>2025.2558245087635</v>
      </c>
      <c r="H48" s="24">
        <v>128.72699944708293</v>
      </c>
      <c r="I48" s="24">
        <v>10738.912642103838</v>
      </c>
      <c r="J48" s="24">
        <v>3074.8963421932194</v>
      </c>
      <c r="K48" s="24">
        <v>19714.293120000002</v>
      </c>
      <c r="L48" s="24">
        <v>320.86142999999998</v>
      </c>
      <c r="M48" s="24">
        <v>16215.96221</v>
      </c>
      <c r="N48" s="24">
        <v>738.94932000000006</v>
      </c>
      <c r="O48" s="24">
        <v>13794.964529999997</v>
      </c>
      <c r="P48" s="24">
        <v>86.7</v>
      </c>
      <c r="Q48" s="24">
        <v>39318.198460000014</v>
      </c>
      <c r="R48" s="24">
        <v>154.36641</v>
      </c>
      <c r="S48" s="24">
        <v>3408.3575199999996</v>
      </c>
      <c r="T48" s="24">
        <v>0</v>
      </c>
      <c r="U48" s="24">
        <v>4208.1079699999991</v>
      </c>
      <c r="V48" s="24">
        <v>68.93459</v>
      </c>
      <c r="W48" s="24">
        <v>181573.65247939999</v>
      </c>
      <c r="X48" s="24">
        <v>69.034639999999996</v>
      </c>
      <c r="Y48" s="25">
        <v>336851.08776939998</v>
      </c>
      <c r="Z48" s="25">
        <v>13246.529689999979</v>
      </c>
    </row>
    <row r="49" spans="2:26" ht="38.25" x14ac:dyDescent="0.25">
      <c r="B49" s="7" t="s">
        <v>136</v>
      </c>
      <c r="C49" s="23">
        <v>-13912.917750000026</v>
      </c>
      <c r="D49" s="23">
        <v>5411.6274600000224</v>
      </c>
      <c r="E49" s="24">
        <v>31416.833957805149</v>
      </c>
      <c r="F49" s="24">
        <v>-582.56995502950031</v>
      </c>
      <c r="G49" s="24">
        <v>5515.4914552478331</v>
      </c>
      <c r="H49" s="24">
        <v>-128.354995306733</v>
      </c>
      <c r="I49" s="24">
        <v>7385.4348399470109</v>
      </c>
      <c r="J49" s="24">
        <v>-3029.6472666637669</v>
      </c>
      <c r="K49" s="24">
        <v>-472.86046200000055</v>
      </c>
      <c r="L49" s="24">
        <v>-320.36190199999999</v>
      </c>
      <c r="M49" s="24">
        <v>12834.987667000001</v>
      </c>
      <c r="N49" s="24">
        <v>-738.10576299999991</v>
      </c>
      <c r="O49" s="24">
        <v>-8134.4718189999976</v>
      </c>
      <c r="P49" s="24">
        <v>-86.529438999999996</v>
      </c>
      <c r="Q49" s="24">
        <v>14365.504380999984</v>
      </c>
      <c r="R49" s="24">
        <v>-154.027039</v>
      </c>
      <c r="S49" s="24">
        <v>34841.612499999996</v>
      </c>
      <c r="T49" s="24">
        <v>0</v>
      </c>
      <c r="U49" s="24">
        <v>27042.698420000001</v>
      </c>
      <c r="V49" s="24">
        <v>-68.93459</v>
      </c>
      <c r="W49" s="24">
        <v>-110882.31318999984</v>
      </c>
      <c r="X49" s="24">
        <v>-270.33986250000004</v>
      </c>
      <c r="Y49" s="25">
        <v>1.1641532182693481E-10</v>
      </c>
      <c r="Z49" s="25">
        <v>32.756647500022325</v>
      </c>
    </row>
    <row r="50" spans="2:26" ht="18" customHeight="1" x14ac:dyDescent="0.25">
      <c r="B50" s="8"/>
      <c r="C50" s="9"/>
      <c r="D50" s="10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</sheetData>
  <mergeCells count="45">
    <mergeCell ref="S31:T31"/>
    <mergeCell ref="U31:V31"/>
    <mergeCell ref="K31:L31"/>
    <mergeCell ref="C1:J1"/>
    <mergeCell ref="B2:B3"/>
    <mergeCell ref="C2:Z2"/>
    <mergeCell ref="O3:P3"/>
    <mergeCell ref="K8:L8"/>
    <mergeCell ref="Q8:R8"/>
    <mergeCell ref="S8:T8"/>
    <mergeCell ref="Y8:Z8"/>
    <mergeCell ref="O8:P8"/>
    <mergeCell ref="U8:V8"/>
    <mergeCell ref="W8:X8"/>
    <mergeCell ref="W3:X3"/>
    <mergeCell ref="Y3:Z3"/>
    <mergeCell ref="C6:J6"/>
    <mergeCell ref="C7:Z7"/>
    <mergeCell ref="C8:D8"/>
    <mergeCell ref="E3:F3"/>
    <mergeCell ref="G3:H3"/>
    <mergeCell ref="E8:F8"/>
    <mergeCell ref="G8:H8"/>
    <mergeCell ref="I8:J8"/>
    <mergeCell ref="K3:L3"/>
    <mergeCell ref="S3:T3"/>
    <mergeCell ref="Q3:R3"/>
    <mergeCell ref="M3:N3"/>
    <mergeCell ref="M8:N8"/>
    <mergeCell ref="M31:N31"/>
    <mergeCell ref="B7:B8"/>
    <mergeCell ref="B30:B31"/>
    <mergeCell ref="B32:B33"/>
    <mergeCell ref="C3:D3"/>
    <mergeCell ref="I3:J3"/>
    <mergeCell ref="C30:Z30"/>
    <mergeCell ref="C31:D31"/>
    <mergeCell ref="E31:F31"/>
    <mergeCell ref="G31:H31"/>
    <mergeCell ref="I31:J31"/>
    <mergeCell ref="W31:X31"/>
    <mergeCell ref="Y31:Z31"/>
    <mergeCell ref="O31:P31"/>
    <mergeCell ref="Q31:R31"/>
    <mergeCell ref="U3:V3"/>
  </mergeCells>
  <conditionalFormatting sqref="Y34:Y49">
    <cfRule type="expression" dxfId="3" priority="28">
      <formula>ROUND(#REF!,5)&lt;&gt;ROUND(#REF!,5)</formula>
    </cfRule>
    <cfRule type="expression" dxfId="2" priority="29">
      <formula>ROUND(#REF!,5)&lt;&gt;ROUND(#REF!+#REF!+#REF!,5)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79998168889431442"/>
  </sheetPr>
  <dimension ref="A1:D46"/>
  <sheetViews>
    <sheetView workbookViewId="0">
      <selection activeCell="O25" sqref="O25"/>
    </sheetView>
  </sheetViews>
  <sheetFormatPr defaultColWidth="8.140625" defaultRowHeight="12.75" x14ac:dyDescent="0.2"/>
  <cols>
    <col min="1" max="1" width="54.85546875" style="109" customWidth="1"/>
    <col min="2" max="2" width="12.7109375" style="109" customWidth="1"/>
    <col min="3" max="3" width="14" style="109" customWidth="1"/>
    <col min="4" max="4" width="15" style="109" customWidth="1"/>
    <col min="5" max="16384" width="8.140625" style="109"/>
  </cols>
  <sheetData>
    <row r="1" spans="1:4" s="108" customFormat="1" ht="27" customHeight="1" x14ac:dyDescent="0.25">
      <c r="A1" s="223" t="s">
        <v>52</v>
      </c>
      <c r="B1" s="224"/>
      <c r="C1" s="224"/>
      <c r="D1" s="225"/>
    </row>
    <row r="2" spans="1:4" x14ac:dyDescent="0.2">
      <c r="A2" s="226" t="s">
        <v>15</v>
      </c>
      <c r="B2" s="227"/>
      <c r="C2" s="227"/>
      <c r="D2" s="228"/>
    </row>
    <row r="3" spans="1:4" ht="12.75" customHeight="1" x14ac:dyDescent="0.2">
      <c r="A3" s="221" t="s">
        <v>53</v>
      </c>
      <c r="B3" s="229" t="s">
        <v>54</v>
      </c>
      <c r="C3" s="229"/>
      <c r="D3" s="230"/>
    </row>
    <row r="4" spans="1:4" ht="51.75" thickBot="1" x14ac:dyDescent="0.25">
      <c r="A4" s="222"/>
      <c r="B4" s="110" t="s">
        <v>56</v>
      </c>
      <c r="C4" s="110" t="s">
        <v>55</v>
      </c>
      <c r="D4" s="111" t="s">
        <v>57</v>
      </c>
    </row>
    <row r="5" spans="1:4" ht="25.5" x14ac:dyDescent="0.2">
      <c r="A5" s="112" t="s">
        <v>58</v>
      </c>
      <c r="B5" s="113">
        <v>0</v>
      </c>
      <c r="C5" s="113">
        <v>0</v>
      </c>
      <c r="D5" s="113">
        <v>17888.016889999999</v>
      </c>
    </row>
    <row r="6" spans="1:4" ht="16.5" customHeight="1" x14ac:dyDescent="0.2">
      <c r="A6" s="114" t="s">
        <v>59</v>
      </c>
      <c r="B6" s="115">
        <v>0</v>
      </c>
      <c r="C6" s="115">
        <v>0</v>
      </c>
      <c r="D6" s="115">
        <v>5994.6970099999999</v>
      </c>
    </row>
    <row r="7" spans="1:4" ht="25.5" x14ac:dyDescent="0.2">
      <c r="A7" s="114" t="s">
        <v>60</v>
      </c>
      <c r="B7" s="115">
        <v>0</v>
      </c>
      <c r="C7" s="115">
        <v>0</v>
      </c>
      <c r="D7" s="115">
        <v>728.25851999999998</v>
      </c>
    </row>
    <row r="8" spans="1:4" ht="38.25" x14ac:dyDescent="0.2">
      <c r="A8" s="114" t="s">
        <v>61</v>
      </c>
      <c r="B8" s="115">
        <v>0</v>
      </c>
      <c r="C8" s="115">
        <v>0</v>
      </c>
      <c r="D8" s="115">
        <v>0</v>
      </c>
    </row>
    <row r="9" spans="1:4" ht="12.75" customHeight="1" x14ac:dyDescent="0.2">
      <c r="A9" s="114" t="s">
        <v>62</v>
      </c>
      <c r="B9" s="115">
        <v>23000</v>
      </c>
      <c r="C9" s="115">
        <v>0</v>
      </c>
      <c r="D9" s="115">
        <v>0</v>
      </c>
    </row>
    <row r="10" spans="1:4" ht="12.75" customHeight="1" x14ac:dyDescent="0.2">
      <c r="A10" s="114" t="s">
        <v>63</v>
      </c>
      <c r="B10" s="115">
        <v>0</v>
      </c>
      <c r="C10" s="115">
        <v>0</v>
      </c>
      <c r="D10" s="115">
        <v>0</v>
      </c>
    </row>
    <row r="11" spans="1:4" ht="12.75" customHeight="1" x14ac:dyDescent="0.2">
      <c r="A11" s="114" t="s">
        <v>64</v>
      </c>
      <c r="B11" s="115">
        <v>7959.759</v>
      </c>
      <c r="C11" s="115">
        <v>0</v>
      </c>
      <c r="D11" s="115">
        <v>0</v>
      </c>
    </row>
    <row r="12" spans="1:4" ht="25.5" x14ac:dyDescent="0.2">
      <c r="A12" s="114" t="s">
        <v>65</v>
      </c>
      <c r="B12" s="115">
        <v>5961.06</v>
      </c>
      <c r="C12" s="115">
        <v>0</v>
      </c>
      <c r="D12" s="115">
        <v>0</v>
      </c>
    </row>
    <row r="13" spans="1:4" x14ac:dyDescent="0.2">
      <c r="A13" s="114" t="s">
        <v>66</v>
      </c>
      <c r="B13" s="115">
        <v>0</v>
      </c>
      <c r="C13" s="115">
        <v>0</v>
      </c>
      <c r="D13" s="115">
        <v>0</v>
      </c>
    </row>
    <row r="14" spans="1:4" ht="12.75" customHeight="1" x14ac:dyDescent="0.2">
      <c r="A14" s="114" t="s">
        <v>67</v>
      </c>
      <c r="B14" s="115">
        <v>260603.39210000011</v>
      </c>
      <c r="C14" s="115">
        <v>0</v>
      </c>
      <c r="D14" s="115">
        <v>0</v>
      </c>
    </row>
    <row r="15" spans="1:4" ht="25.5" x14ac:dyDescent="0.2">
      <c r="A15" s="114" t="s">
        <v>68</v>
      </c>
      <c r="B15" s="115">
        <v>0</v>
      </c>
      <c r="C15" s="115">
        <v>0</v>
      </c>
      <c r="D15" s="115">
        <v>0</v>
      </c>
    </row>
    <row r="16" spans="1:4" ht="25.5" x14ac:dyDescent="0.2">
      <c r="A16" s="114" t="s">
        <v>69</v>
      </c>
      <c r="B16" s="115">
        <v>0</v>
      </c>
      <c r="C16" s="115">
        <v>0</v>
      </c>
      <c r="D16" s="115">
        <v>0</v>
      </c>
    </row>
    <row r="17" spans="1:4" ht="38.25" x14ac:dyDescent="0.2">
      <c r="A17" s="114" t="s">
        <v>70</v>
      </c>
      <c r="B17" s="115">
        <v>0</v>
      </c>
      <c r="C17" s="115">
        <v>0</v>
      </c>
      <c r="D17" s="115">
        <v>0</v>
      </c>
    </row>
    <row r="18" spans="1:4" x14ac:dyDescent="0.2">
      <c r="A18" s="114" t="s">
        <v>71</v>
      </c>
      <c r="B18" s="115">
        <v>0</v>
      </c>
      <c r="C18" s="115">
        <v>0</v>
      </c>
      <c r="D18" s="115">
        <v>0</v>
      </c>
    </row>
    <row r="19" spans="1:4" x14ac:dyDescent="0.2">
      <c r="A19" s="114" t="s">
        <v>72</v>
      </c>
      <c r="B19" s="116">
        <v>0</v>
      </c>
      <c r="C19" s="116">
        <v>0</v>
      </c>
      <c r="D19" s="116">
        <v>0</v>
      </c>
    </row>
    <row r="20" spans="1:4" ht="12.75" customHeight="1" x14ac:dyDescent="0.2">
      <c r="A20" s="114" t="s">
        <v>73</v>
      </c>
      <c r="B20" s="115">
        <v>0</v>
      </c>
      <c r="C20" s="115">
        <v>0</v>
      </c>
      <c r="D20" s="115">
        <v>9440.8621299999904</v>
      </c>
    </row>
    <row r="21" spans="1:4" ht="12.75" customHeight="1" x14ac:dyDescent="0.2">
      <c r="A21" s="114" t="s">
        <v>74</v>
      </c>
      <c r="B21" s="115">
        <v>0</v>
      </c>
      <c r="C21" s="115">
        <v>0</v>
      </c>
      <c r="D21" s="115">
        <v>0</v>
      </c>
    </row>
    <row r="22" spans="1:4" ht="12.75" customHeight="1" x14ac:dyDescent="0.2">
      <c r="A22" s="117" t="s">
        <v>75</v>
      </c>
      <c r="B22" s="118">
        <v>297524.21110000013</v>
      </c>
      <c r="C22" s="118">
        <v>0</v>
      </c>
      <c r="D22" s="118">
        <v>34051.834549999985</v>
      </c>
    </row>
    <row r="23" spans="1:4" ht="12.75" customHeight="1" x14ac:dyDescent="0.2"/>
    <row r="24" spans="1:4" ht="12.75" customHeight="1" x14ac:dyDescent="0.2">
      <c r="A24" s="231" t="s">
        <v>15</v>
      </c>
      <c r="B24" s="231"/>
      <c r="C24" s="231"/>
      <c r="D24" s="231"/>
    </row>
    <row r="25" spans="1:4" ht="12.75" customHeight="1" x14ac:dyDescent="0.2">
      <c r="A25" s="221" t="s">
        <v>76</v>
      </c>
      <c r="B25" s="229" t="s">
        <v>54</v>
      </c>
      <c r="C25" s="229"/>
      <c r="D25" s="230"/>
    </row>
    <row r="26" spans="1:4" ht="51.75" thickBot="1" x14ac:dyDescent="0.25">
      <c r="A26" s="222"/>
      <c r="B26" s="110" t="s">
        <v>56</v>
      </c>
      <c r="C26" s="110" t="s">
        <v>55</v>
      </c>
      <c r="D26" s="111" t="s">
        <v>57</v>
      </c>
    </row>
    <row r="27" spans="1:4" ht="25.5" x14ac:dyDescent="0.2">
      <c r="A27" s="112" t="s">
        <v>77</v>
      </c>
      <c r="B27" s="113">
        <v>97287.140770000013</v>
      </c>
      <c r="C27" s="113">
        <v>0</v>
      </c>
      <c r="D27" s="113">
        <v>24490.84654000002</v>
      </c>
    </row>
    <row r="28" spans="1:4" ht="14.25" customHeight="1" x14ac:dyDescent="0.2">
      <c r="A28" s="112" t="s">
        <v>78</v>
      </c>
      <c r="B28" s="115">
        <v>0</v>
      </c>
      <c r="C28" s="115">
        <v>0</v>
      </c>
      <c r="D28" s="115">
        <v>0</v>
      </c>
    </row>
    <row r="29" spans="1:4" ht="14.25" customHeight="1" x14ac:dyDescent="0.2">
      <c r="A29" s="112" t="s">
        <v>79</v>
      </c>
      <c r="B29" s="115">
        <v>0</v>
      </c>
      <c r="C29" s="115">
        <v>0</v>
      </c>
      <c r="D29" s="115">
        <v>13015.00534</v>
      </c>
    </row>
    <row r="30" spans="1:4" x14ac:dyDescent="0.2">
      <c r="A30" s="112" t="s">
        <v>80</v>
      </c>
      <c r="B30" s="115">
        <v>0</v>
      </c>
      <c r="C30" s="115">
        <v>0</v>
      </c>
      <c r="D30" s="115">
        <v>0</v>
      </c>
    </row>
    <row r="31" spans="1:4" ht="25.5" x14ac:dyDescent="0.2">
      <c r="A31" s="112" t="s">
        <v>81</v>
      </c>
      <c r="B31" s="115">
        <v>0</v>
      </c>
      <c r="C31" s="115">
        <v>0</v>
      </c>
      <c r="D31" s="115">
        <v>0</v>
      </c>
    </row>
    <row r="32" spans="1:4" ht="25.5" x14ac:dyDescent="0.2">
      <c r="A32" s="112" t="s">
        <v>82</v>
      </c>
      <c r="B32" s="115">
        <v>400</v>
      </c>
      <c r="C32" s="115">
        <v>0</v>
      </c>
      <c r="D32" s="115">
        <v>0</v>
      </c>
    </row>
    <row r="33" spans="1:4" ht="14.25" customHeight="1" x14ac:dyDescent="0.2">
      <c r="A33" s="114" t="s">
        <v>83</v>
      </c>
      <c r="B33" s="115">
        <v>0</v>
      </c>
      <c r="C33" s="115">
        <v>0</v>
      </c>
      <c r="D33" s="115">
        <v>0</v>
      </c>
    </row>
    <row r="34" spans="1:4" ht="14.25" customHeight="1" x14ac:dyDescent="0.2">
      <c r="A34" s="114" t="s">
        <v>84</v>
      </c>
      <c r="B34" s="115">
        <v>71700.958920000034</v>
      </c>
      <c r="C34" s="118">
        <v>0</v>
      </c>
      <c r="D34" s="118">
        <v>0</v>
      </c>
    </row>
    <row r="35" spans="1:4" ht="14.25" customHeight="1" x14ac:dyDescent="0.2">
      <c r="A35" s="114" t="s">
        <v>85</v>
      </c>
      <c r="B35" s="119">
        <v>0</v>
      </c>
      <c r="C35" s="118">
        <v>0</v>
      </c>
      <c r="D35" s="118">
        <v>0</v>
      </c>
    </row>
    <row r="36" spans="1:4" ht="14.25" customHeight="1" x14ac:dyDescent="0.2">
      <c r="A36" s="114" t="s">
        <v>86</v>
      </c>
      <c r="B36" s="119">
        <v>0</v>
      </c>
      <c r="C36" s="118">
        <v>0</v>
      </c>
      <c r="D36" s="118">
        <v>0</v>
      </c>
    </row>
    <row r="37" spans="1:4" ht="14.25" customHeight="1" x14ac:dyDescent="0.2">
      <c r="A37" s="114" t="s">
        <v>87</v>
      </c>
      <c r="B37" s="119">
        <v>0</v>
      </c>
      <c r="C37" s="118">
        <v>0</v>
      </c>
      <c r="D37" s="118">
        <v>0</v>
      </c>
    </row>
    <row r="38" spans="1:4" ht="14.25" customHeight="1" x14ac:dyDescent="0.2">
      <c r="A38" s="114" t="s">
        <v>88</v>
      </c>
      <c r="B38" s="119"/>
      <c r="C38" s="118"/>
      <c r="D38" s="118"/>
    </row>
    <row r="39" spans="1:4" ht="14.25" customHeight="1" x14ac:dyDescent="0.2">
      <c r="A39" s="114" t="s">
        <v>89</v>
      </c>
      <c r="B39" s="115">
        <v>0</v>
      </c>
      <c r="C39" s="118">
        <v>0</v>
      </c>
      <c r="D39" s="118">
        <v>13792.789949999998</v>
      </c>
    </row>
    <row r="40" spans="1:4" ht="14.25" customHeight="1" x14ac:dyDescent="0.2">
      <c r="A40" s="114" t="s">
        <v>90</v>
      </c>
      <c r="B40" s="115">
        <v>0</v>
      </c>
      <c r="C40" s="118">
        <v>0</v>
      </c>
      <c r="D40" s="118">
        <v>116164.34624939997</v>
      </c>
    </row>
    <row r="41" spans="1:4" ht="14.25" customHeight="1" x14ac:dyDescent="0.2">
      <c r="A41" s="117" t="s">
        <v>91</v>
      </c>
      <c r="B41" s="118">
        <v>169388.09969000006</v>
      </c>
      <c r="C41" s="118">
        <v>0</v>
      </c>
      <c r="D41" s="118">
        <v>51298.641830000015</v>
      </c>
    </row>
    <row r="42" spans="1:4" ht="14.25" customHeight="1" x14ac:dyDescent="0.2">
      <c r="B42" s="120"/>
    </row>
    <row r="43" spans="1:4" ht="13.5" customHeight="1" x14ac:dyDescent="0.2"/>
    <row r="44" spans="1:4" ht="13.5" customHeight="1" x14ac:dyDescent="0.2"/>
    <row r="45" spans="1:4" s="121" customFormat="1" ht="13.5" customHeight="1" x14ac:dyDescent="0.2">
      <c r="A45" s="109"/>
      <c r="B45" s="109"/>
    </row>
    <row r="46" spans="1:4" ht="13.5" customHeight="1" x14ac:dyDescent="0.2"/>
  </sheetData>
  <mergeCells count="7">
    <mergeCell ref="A3:A4"/>
    <mergeCell ref="A25:A26"/>
    <mergeCell ref="A1:D1"/>
    <mergeCell ref="A2:D2"/>
    <mergeCell ref="B3:D3"/>
    <mergeCell ref="A24:D24"/>
    <mergeCell ref="B25:D25"/>
  </mergeCells>
  <conditionalFormatting sqref="B22:D22 C34:D40">
    <cfRule type="expression" dxfId="0" priority="8">
      <formula>ROUND($B$22,5)&lt;&gt;ROUND(#REF!,5)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E5A71C7-FDAD-4C60-A84B-647DCBBF2D33}">
            <xm:f>ROUND($B$20,5)&lt;&gt;ROUND('\Users\zaur.hajili\Documents\Disclosure-IT-TexnikiShertler\[PRD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B20:D21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79998168889431442"/>
  </sheetPr>
  <dimension ref="A1:C12"/>
  <sheetViews>
    <sheetView workbookViewId="0">
      <selection activeCell="O31" sqref="O31"/>
    </sheetView>
  </sheetViews>
  <sheetFormatPr defaultColWidth="8.85546875" defaultRowHeight="12.75" x14ac:dyDescent="0.2"/>
  <cols>
    <col min="1" max="1" width="55.42578125" style="34" customWidth="1"/>
    <col min="2" max="2" width="12.28515625" style="34" customWidth="1"/>
    <col min="3" max="3" width="13.85546875" style="34" customWidth="1"/>
    <col min="4" max="16384" width="8.85546875" style="34"/>
  </cols>
  <sheetData>
    <row r="1" spans="1:3" ht="13.5" thickBot="1" x14ac:dyDescent="0.25">
      <c r="C1" s="154">
        <v>46203</v>
      </c>
    </row>
    <row r="2" spans="1:3" x14ac:dyDescent="0.2">
      <c r="A2" s="232" t="s">
        <v>42</v>
      </c>
      <c r="B2" s="233"/>
      <c r="C2" s="234"/>
    </row>
    <row r="3" spans="1:3" x14ac:dyDescent="0.2">
      <c r="A3" s="226" t="s">
        <v>92</v>
      </c>
      <c r="B3" s="227"/>
      <c r="C3" s="228"/>
    </row>
    <row r="4" spans="1:3" ht="39" thickBot="1" x14ac:dyDescent="0.25">
      <c r="A4" s="122" t="s">
        <v>32</v>
      </c>
      <c r="B4" s="110" t="s">
        <v>24</v>
      </c>
      <c r="C4" s="111" t="s">
        <v>43</v>
      </c>
    </row>
    <row r="5" spans="1:3" x14ac:dyDescent="0.2">
      <c r="A5" s="16" t="s">
        <v>44</v>
      </c>
      <c r="B5" s="113">
        <v>4920.5620000000008</v>
      </c>
      <c r="C5" s="113">
        <v>0</v>
      </c>
    </row>
    <row r="6" spans="1:3" x14ac:dyDescent="0.2">
      <c r="A6" s="123" t="s">
        <v>45</v>
      </c>
      <c r="B6" s="115">
        <v>16547.310259999998</v>
      </c>
      <c r="C6" s="115">
        <v>15404.911900000001</v>
      </c>
    </row>
    <row r="7" spans="1:3" x14ac:dyDescent="0.2">
      <c r="A7" s="124" t="s">
        <v>46</v>
      </c>
      <c r="B7" s="115">
        <v>0</v>
      </c>
      <c r="C7" s="115">
        <v>0</v>
      </c>
    </row>
    <row r="8" spans="1:3" x14ac:dyDescent="0.2">
      <c r="A8" s="125" t="s">
        <v>47</v>
      </c>
      <c r="B8" s="115">
        <v>0</v>
      </c>
      <c r="C8" s="115">
        <v>0</v>
      </c>
    </row>
    <row r="9" spans="1:3" x14ac:dyDescent="0.2">
      <c r="A9" s="125" t="s">
        <v>48</v>
      </c>
      <c r="B9" s="115">
        <v>0</v>
      </c>
      <c r="C9" s="115">
        <v>0</v>
      </c>
    </row>
    <row r="10" spans="1:3" x14ac:dyDescent="0.2">
      <c r="A10" s="125" t="s">
        <v>49</v>
      </c>
      <c r="B10" s="115">
        <v>0</v>
      </c>
      <c r="C10" s="115">
        <v>0</v>
      </c>
    </row>
    <row r="11" spans="1:3" ht="25.5" x14ac:dyDescent="0.2">
      <c r="A11" s="124" t="s">
        <v>50</v>
      </c>
      <c r="B11" s="115">
        <v>0</v>
      </c>
      <c r="C11" s="115">
        <v>0</v>
      </c>
    </row>
    <row r="12" spans="1:3" x14ac:dyDescent="0.2">
      <c r="A12" s="124" t="s">
        <v>51</v>
      </c>
      <c r="B12" s="126">
        <v>0</v>
      </c>
      <c r="C12" s="126">
        <v>0</v>
      </c>
    </row>
  </sheetData>
  <mergeCells count="2">
    <mergeCell ref="A2:C2"/>
    <mergeCell ref="A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B1:Q24"/>
  <sheetViews>
    <sheetView zoomScale="91" zoomScaleNormal="91" workbookViewId="0">
      <selection activeCell="E28" sqref="E28:E29"/>
    </sheetView>
  </sheetViews>
  <sheetFormatPr defaultColWidth="8.85546875" defaultRowHeight="15" x14ac:dyDescent="0.25"/>
  <cols>
    <col min="1" max="1" width="3.42578125" style="31" customWidth="1"/>
    <col min="2" max="2" width="25" style="31" customWidth="1"/>
    <col min="3" max="3" width="10.5703125" style="31" bestFit="1" customWidth="1"/>
    <col min="4" max="4" width="10.85546875" style="31" customWidth="1"/>
    <col min="5" max="5" width="14.42578125" style="31" customWidth="1"/>
    <col min="6" max="6" width="10.28515625" style="31" customWidth="1"/>
    <col min="7" max="7" width="14.85546875" style="31" customWidth="1"/>
    <col min="8" max="8" width="14.7109375" style="31" customWidth="1"/>
    <col min="9" max="9" width="14.85546875" style="31" customWidth="1"/>
    <col min="10" max="10" width="20.140625" style="31" customWidth="1"/>
    <col min="11" max="17" width="11.42578125" style="31" customWidth="1"/>
    <col min="18" max="16384" width="8.85546875" style="31"/>
  </cols>
  <sheetData>
    <row r="1" spans="2:17" ht="15.75" thickBot="1" x14ac:dyDescent="0.3">
      <c r="Q1" s="156">
        <v>46203</v>
      </c>
    </row>
    <row r="2" spans="2:17" ht="15.75" thickBot="1" x14ac:dyDescent="0.3">
      <c r="B2" s="174" t="s">
        <v>231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6"/>
    </row>
    <row r="4" spans="2:17" x14ac:dyDescent="0.25">
      <c r="B4" s="34" t="s">
        <v>232</v>
      </c>
    </row>
    <row r="5" spans="2:17" ht="15.75" thickBot="1" x14ac:dyDescent="0.3">
      <c r="Q5" s="51" t="s">
        <v>146</v>
      </c>
    </row>
    <row r="6" spans="2:17" x14ac:dyDescent="0.25">
      <c r="B6" s="177" t="s">
        <v>233</v>
      </c>
      <c r="C6" s="179" t="s">
        <v>24</v>
      </c>
      <c r="D6" s="179" t="s">
        <v>234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81"/>
    </row>
    <row r="7" spans="2:17" x14ac:dyDescent="0.25">
      <c r="B7" s="178"/>
      <c r="C7" s="180"/>
      <c r="D7" s="180" t="s">
        <v>25</v>
      </c>
      <c r="E7" s="180" t="s">
        <v>26</v>
      </c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73"/>
    </row>
    <row r="8" spans="2:17" x14ac:dyDescent="0.25">
      <c r="B8" s="178"/>
      <c r="C8" s="180"/>
      <c r="D8" s="180"/>
      <c r="E8" s="180" t="s">
        <v>235</v>
      </c>
      <c r="F8" s="180" t="s">
        <v>237</v>
      </c>
      <c r="G8" s="180" t="s">
        <v>236</v>
      </c>
      <c r="H8" s="180" t="s">
        <v>238</v>
      </c>
      <c r="I8" s="180" t="s">
        <v>239</v>
      </c>
      <c r="J8" s="180" t="s">
        <v>240</v>
      </c>
      <c r="K8" s="180" t="s">
        <v>241</v>
      </c>
      <c r="L8" s="180" t="s">
        <v>242</v>
      </c>
      <c r="M8" s="180" t="s">
        <v>243</v>
      </c>
      <c r="N8" s="180" t="s">
        <v>244</v>
      </c>
      <c r="O8" s="180" t="s">
        <v>245</v>
      </c>
      <c r="P8" s="180" t="s">
        <v>246</v>
      </c>
      <c r="Q8" s="173" t="s">
        <v>247</v>
      </c>
    </row>
    <row r="9" spans="2:17" ht="23.45" customHeight="1" x14ac:dyDescent="0.25">
      <c r="B9" s="178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73"/>
    </row>
    <row r="10" spans="2:17" x14ac:dyDescent="0.25">
      <c r="B10" s="54" t="s">
        <v>248</v>
      </c>
      <c r="C10" s="55">
        <v>280622.29975000006</v>
      </c>
      <c r="D10" s="55">
        <v>246973.16300000015</v>
      </c>
      <c r="E10" s="55">
        <v>13630.229099999999</v>
      </c>
      <c r="F10" s="55">
        <v>1974.6005799999998</v>
      </c>
      <c r="G10" s="55">
        <v>1241.38852</v>
      </c>
      <c r="H10" s="55">
        <v>504.31169999999997</v>
      </c>
      <c r="I10" s="55">
        <v>588.11231999999995</v>
      </c>
      <c r="J10" s="55">
        <v>539.93076000000008</v>
      </c>
      <c r="K10" s="55">
        <v>790.58844999999997</v>
      </c>
      <c r="L10" s="55">
        <v>511.05700000000002</v>
      </c>
      <c r="M10" s="55">
        <v>558.87627000000009</v>
      </c>
      <c r="N10" s="55">
        <v>495.95738999999992</v>
      </c>
      <c r="O10" s="55">
        <v>491.54422</v>
      </c>
      <c r="P10" s="55">
        <v>563.70803000000012</v>
      </c>
      <c r="Q10" s="56">
        <v>11758.832409999999</v>
      </c>
    </row>
    <row r="11" spans="2:17" x14ac:dyDescent="0.25">
      <c r="B11" s="57" t="s">
        <v>249</v>
      </c>
      <c r="C11" s="55">
        <v>70957.456859999977</v>
      </c>
      <c r="D11" s="55">
        <v>56029.43153999999</v>
      </c>
      <c r="E11" s="55">
        <v>5943.8998699999993</v>
      </c>
      <c r="F11" s="55">
        <v>1061.2949699999999</v>
      </c>
      <c r="G11" s="55">
        <v>303.83302000000003</v>
      </c>
      <c r="H11" s="55">
        <v>192.55007000000003</v>
      </c>
      <c r="I11" s="55">
        <v>265.89265999999998</v>
      </c>
      <c r="J11" s="55">
        <v>234.31267</v>
      </c>
      <c r="K11" s="55">
        <v>437.39223000000004</v>
      </c>
      <c r="L11" s="55">
        <v>313.58107000000001</v>
      </c>
      <c r="M11" s="55">
        <v>251.71644000000001</v>
      </c>
      <c r="N11" s="55">
        <v>207.96556999999999</v>
      </c>
      <c r="O11" s="55">
        <v>119.08489</v>
      </c>
      <c r="P11" s="55">
        <v>157.37145000000001</v>
      </c>
      <c r="Q11" s="56">
        <v>5439.1304099999998</v>
      </c>
    </row>
    <row r="12" spans="2:17" x14ac:dyDescent="0.25">
      <c r="B12" s="57" t="s">
        <v>250</v>
      </c>
      <c r="C12" s="55">
        <v>141319.78469000012</v>
      </c>
      <c r="D12" s="55">
        <v>123248.87391000011</v>
      </c>
      <c r="E12" s="55">
        <v>7534.1113899999991</v>
      </c>
      <c r="F12" s="55">
        <v>913.30560999999989</v>
      </c>
      <c r="G12" s="55">
        <v>860.64893999999981</v>
      </c>
      <c r="H12" s="55">
        <v>311.76162999999997</v>
      </c>
      <c r="I12" s="55">
        <v>322.21966000000003</v>
      </c>
      <c r="J12" s="55">
        <v>305.61809000000005</v>
      </c>
      <c r="K12" s="55">
        <v>216.94942</v>
      </c>
      <c r="L12" s="55">
        <v>197.47593000000001</v>
      </c>
      <c r="M12" s="55">
        <v>307.15983000000006</v>
      </c>
      <c r="N12" s="55">
        <v>287.99181999999996</v>
      </c>
      <c r="O12" s="55">
        <v>372.45933000000002</v>
      </c>
      <c r="P12" s="55">
        <v>406.33658000000014</v>
      </c>
      <c r="Q12" s="56">
        <v>6034.87255</v>
      </c>
    </row>
    <row r="13" spans="2:17" x14ac:dyDescent="0.25">
      <c r="B13" s="57" t="s">
        <v>251</v>
      </c>
      <c r="C13" s="55">
        <v>68345.058200000043</v>
      </c>
      <c r="D13" s="55">
        <v>67694.857550000044</v>
      </c>
      <c r="E13" s="55">
        <v>152.21784</v>
      </c>
      <c r="F13" s="55">
        <v>0</v>
      </c>
      <c r="G13" s="55">
        <v>76.906559999999999</v>
      </c>
      <c r="H13" s="55">
        <v>0</v>
      </c>
      <c r="I13" s="55">
        <v>0</v>
      </c>
      <c r="J13" s="55">
        <v>0</v>
      </c>
      <c r="K13" s="55">
        <v>136.24679999999998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6">
        <v>284.82945000000001</v>
      </c>
    </row>
    <row r="14" spans="2:17" ht="15.75" thickBot="1" x14ac:dyDescent="0.3">
      <c r="B14" s="58" t="s">
        <v>252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60">
        <v>0</v>
      </c>
    </row>
    <row r="15" spans="2:17" x14ac:dyDescent="0.25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</row>
    <row r="16" spans="2:17" x14ac:dyDescent="0.25"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spans="2:17" x14ac:dyDescent="0.25">
      <c r="B17" s="34" t="s">
        <v>253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 x14ac:dyDescent="0.3">
      <c r="C18" s="33"/>
      <c r="D18" s="33"/>
      <c r="E18" s="33"/>
      <c r="F18" s="33"/>
      <c r="G18" s="33"/>
      <c r="H18" s="33"/>
      <c r="I18" s="33"/>
      <c r="J18" s="51" t="s">
        <v>146</v>
      </c>
      <c r="K18" s="33"/>
      <c r="L18" s="33"/>
      <c r="M18" s="33"/>
      <c r="N18" s="33"/>
      <c r="O18" s="33"/>
      <c r="P18" s="33"/>
      <c r="Q18" s="33"/>
    </row>
    <row r="19" spans="2:17" ht="51" x14ac:dyDescent="0.25">
      <c r="B19" s="35" t="s">
        <v>233</v>
      </c>
      <c r="C19" s="52" t="s">
        <v>24</v>
      </c>
      <c r="D19" s="52" t="s">
        <v>254</v>
      </c>
      <c r="E19" s="52" t="s">
        <v>255</v>
      </c>
      <c r="F19" s="52" t="s">
        <v>256</v>
      </c>
      <c r="G19" s="52" t="s">
        <v>257</v>
      </c>
      <c r="H19" s="52" t="s">
        <v>258</v>
      </c>
      <c r="I19" s="52" t="s">
        <v>259</v>
      </c>
      <c r="J19" s="53" t="s">
        <v>260</v>
      </c>
      <c r="K19" s="33"/>
      <c r="L19" s="33"/>
      <c r="M19" s="33"/>
      <c r="N19" s="33"/>
      <c r="O19" s="33"/>
      <c r="P19" s="33"/>
      <c r="Q19" s="33"/>
    </row>
    <row r="20" spans="2:17" ht="13.9" customHeight="1" x14ac:dyDescent="0.25">
      <c r="B20" s="54" t="s">
        <v>248</v>
      </c>
      <c r="C20" s="61">
        <v>280622.29975000006</v>
      </c>
      <c r="D20" s="61">
        <v>151273.9673899998</v>
      </c>
      <c r="E20" s="61">
        <v>1023.04921</v>
      </c>
      <c r="F20" s="61">
        <v>16891.844879999997</v>
      </c>
      <c r="G20" s="61">
        <v>101526.78980000001</v>
      </c>
      <c r="H20" s="61">
        <v>9906.6484700000001</v>
      </c>
      <c r="I20" s="61">
        <v>0</v>
      </c>
      <c r="J20" s="38">
        <v>0</v>
      </c>
    </row>
    <row r="21" spans="2:17" ht="13.9" customHeight="1" x14ac:dyDescent="0.25">
      <c r="B21" s="57" t="s">
        <v>249</v>
      </c>
      <c r="C21" s="61">
        <v>70957.456859999977</v>
      </c>
      <c r="D21" s="61">
        <v>28004.469150000015</v>
      </c>
      <c r="E21" s="61">
        <v>0</v>
      </c>
      <c r="F21" s="61">
        <v>0</v>
      </c>
      <c r="G21" s="61">
        <v>33190.313929999989</v>
      </c>
      <c r="H21" s="61">
        <v>9762.673780000001</v>
      </c>
      <c r="I21" s="61">
        <v>0</v>
      </c>
      <c r="J21" s="38">
        <v>0</v>
      </c>
    </row>
    <row r="22" spans="2:17" ht="13.9" customHeight="1" x14ac:dyDescent="0.25">
      <c r="B22" s="57" t="s">
        <v>250</v>
      </c>
      <c r="C22" s="61">
        <v>141319.78469000012</v>
      </c>
      <c r="D22" s="61">
        <v>123230.94492999979</v>
      </c>
      <c r="E22" s="61">
        <v>1023.04921</v>
      </c>
      <c r="F22" s="61">
        <v>16891.844879999997</v>
      </c>
      <c r="G22" s="61">
        <v>29.970980000000001</v>
      </c>
      <c r="H22" s="61">
        <v>143.97469000000001</v>
      </c>
      <c r="I22" s="61">
        <v>0</v>
      </c>
      <c r="J22" s="38">
        <v>0</v>
      </c>
    </row>
    <row r="23" spans="2:17" x14ac:dyDescent="0.25">
      <c r="B23" s="57" t="s">
        <v>251</v>
      </c>
      <c r="C23" s="61">
        <v>68345.058200000043</v>
      </c>
      <c r="D23" s="61">
        <v>38.553309999999996</v>
      </c>
      <c r="E23" s="61">
        <v>0</v>
      </c>
      <c r="F23" s="61">
        <v>0</v>
      </c>
      <c r="G23" s="61">
        <v>68306.504890000026</v>
      </c>
      <c r="H23" s="61">
        <v>0</v>
      </c>
      <c r="I23" s="61">
        <v>0</v>
      </c>
      <c r="J23" s="38">
        <v>0</v>
      </c>
    </row>
    <row r="24" spans="2:17" ht="15.75" thickBot="1" x14ac:dyDescent="0.3">
      <c r="B24" s="58" t="s">
        <v>252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3">
        <v>0</v>
      </c>
    </row>
  </sheetData>
  <mergeCells count="19">
    <mergeCell ref="N8:N9"/>
    <mergeCell ref="O8:O9"/>
    <mergeCell ref="P8:P9"/>
    <mergeCell ref="Q8:Q9"/>
    <mergeCell ref="B2:Q2"/>
    <mergeCell ref="B6:B9"/>
    <mergeCell ref="C6:C9"/>
    <mergeCell ref="D6:Q6"/>
    <mergeCell ref="D7:D9"/>
    <mergeCell ref="E7:Q7"/>
    <mergeCell ref="E8:E9"/>
    <mergeCell ref="F8:F9"/>
    <mergeCell ref="G8:G9"/>
    <mergeCell ref="H8:H9"/>
    <mergeCell ref="I8:I9"/>
    <mergeCell ref="J8:J9"/>
    <mergeCell ref="K8:K9"/>
    <mergeCell ref="L8:L9"/>
    <mergeCell ref="M8:M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B1:D24"/>
  <sheetViews>
    <sheetView zoomScale="88" zoomScaleNormal="88" workbookViewId="0">
      <selection activeCell="F7" sqref="F7"/>
    </sheetView>
  </sheetViews>
  <sheetFormatPr defaultRowHeight="15" x14ac:dyDescent="0.25"/>
  <cols>
    <col min="3" max="3" width="51" customWidth="1"/>
    <col min="4" max="4" width="13.42578125" customWidth="1"/>
  </cols>
  <sheetData>
    <row r="1" spans="2:4" x14ac:dyDescent="0.25">
      <c r="D1" s="171">
        <v>46203</v>
      </c>
    </row>
    <row r="2" spans="2:4" x14ac:dyDescent="0.25">
      <c r="B2" s="182" t="s">
        <v>280</v>
      </c>
      <c r="C2" s="182"/>
      <c r="D2" s="182"/>
    </row>
    <row r="3" spans="2:4" ht="15.75" x14ac:dyDescent="0.3">
      <c r="B3" s="162"/>
      <c r="C3" s="163"/>
      <c r="D3" s="164" t="s">
        <v>146</v>
      </c>
    </row>
    <row r="4" spans="2:4" x14ac:dyDescent="0.25">
      <c r="B4" s="165">
        <v>1</v>
      </c>
      <c r="C4" s="166" t="s">
        <v>281</v>
      </c>
      <c r="D4" s="167">
        <v>317543.11875000014</v>
      </c>
    </row>
    <row r="5" spans="2:4" x14ac:dyDescent="0.25">
      <c r="B5" s="168">
        <v>1.1000000000000001</v>
      </c>
      <c r="C5" s="169" t="s">
        <v>282</v>
      </c>
      <c r="D5" s="170">
        <v>60330.216112999988</v>
      </c>
    </row>
    <row r="6" spans="2:4" x14ac:dyDescent="0.25">
      <c r="B6" s="168">
        <v>1.2</v>
      </c>
      <c r="C6" s="169" t="s">
        <v>155</v>
      </c>
      <c r="D6" s="170">
        <v>19241.432657999998</v>
      </c>
    </row>
    <row r="7" spans="2:4" ht="15" customHeight="1" x14ac:dyDescent="0.25">
      <c r="B7" s="168">
        <v>1.3</v>
      </c>
      <c r="C7" s="169" t="s">
        <v>283</v>
      </c>
      <c r="D7" s="170">
        <v>34711.442587999998</v>
      </c>
    </row>
    <row r="8" spans="2:4" ht="30" customHeight="1" x14ac:dyDescent="0.25">
      <c r="B8" s="168">
        <v>1.4</v>
      </c>
      <c r="C8" s="169" t="s">
        <v>284</v>
      </c>
      <c r="D8" s="170">
        <v>53683.702840999998</v>
      </c>
    </row>
    <row r="9" spans="2:4" x14ac:dyDescent="0.25">
      <c r="B9" s="168">
        <v>1.5</v>
      </c>
      <c r="C9" s="169" t="s">
        <v>285</v>
      </c>
      <c r="D9" s="170">
        <v>38249.970019999993</v>
      </c>
    </row>
    <row r="10" spans="2:4" x14ac:dyDescent="0.25">
      <c r="B10" s="168">
        <v>1.6</v>
      </c>
      <c r="C10" s="169" t="s">
        <v>286</v>
      </c>
      <c r="D10" s="170">
        <v>111326.35453000014</v>
      </c>
    </row>
    <row r="11" spans="2:4" x14ac:dyDescent="0.25">
      <c r="B11" s="165">
        <v>2</v>
      </c>
      <c r="C11" s="166" t="s">
        <v>287</v>
      </c>
      <c r="D11" s="167">
        <v>167768.65808000005</v>
      </c>
    </row>
    <row r="12" spans="2:4" x14ac:dyDescent="0.25">
      <c r="B12" s="168">
        <v>2.1</v>
      </c>
      <c r="C12" s="169" t="s">
        <v>282</v>
      </c>
      <c r="D12" s="170">
        <v>5699.4680399999997</v>
      </c>
    </row>
    <row r="13" spans="2:4" x14ac:dyDescent="0.25">
      <c r="B13" s="168">
        <v>2.2000000000000002</v>
      </c>
      <c r="C13" s="169" t="s">
        <v>155</v>
      </c>
      <c r="D13" s="170">
        <v>19714.293120000002</v>
      </c>
    </row>
    <row r="14" spans="2:4" x14ac:dyDescent="0.25">
      <c r="B14" s="168">
        <v>2.2999999999999998</v>
      </c>
      <c r="C14" s="169" t="s">
        <v>283</v>
      </c>
      <c r="D14" s="170">
        <v>30010.926739999999</v>
      </c>
    </row>
    <row r="15" spans="2:4" ht="30" customHeight="1" x14ac:dyDescent="0.25">
      <c r="B15" s="168">
        <v>2.4</v>
      </c>
      <c r="C15" s="169" t="s">
        <v>284</v>
      </c>
      <c r="D15" s="170">
        <v>39318.198460000014</v>
      </c>
    </row>
    <row r="16" spans="2:4" x14ac:dyDescent="0.25">
      <c r="B16" s="168">
        <v>2.5</v>
      </c>
      <c r="C16" s="169" t="s">
        <v>285</v>
      </c>
      <c r="D16" s="170">
        <v>3408.3575199999996</v>
      </c>
    </row>
    <row r="17" spans="2:4" x14ac:dyDescent="0.25">
      <c r="B17" s="168">
        <v>2.6</v>
      </c>
      <c r="C17" s="169" t="s">
        <v>286</v>
      </c>
      <c r="D17" s="170">
        <v>69617.414200000028</v>
      </c>
    </row>
    <row r="18" spans="2:4" x14ac:dyDescent="0.25">
      <c r="B18" s="165">
        <v>3</v>
      </c>
      <c r="C18" s="166" t="s">
        <v>288</v>
      </c>
      <c r="D18" s="167">
        <v>149774.46067000009</v>
      </c>
    </row>
    <row r="19" spans="2:4" x14ac:dyDescent="0.25">
      <c r="B19" s="168">
        <v>3.1</v>
      </c>
      <c r="C19" s="169" t="s">
        <v>282</v>
      </c>
      <c r="D19" s="170">
        <v>54630.748072999988</v>
      </c>
    </row>
    <row r="20" spans="2:4" x14ac:dyDescent="0.25">
      <c r="B20" s="168">
        <v>3.2</v>
      </c>
      <c r="C20" s="169" t="s">
        <v>155</v>
      </c>
      <c r="D20" s="170">
        <v>-472.86046200000419</v>
      </c>
    </row>
    <row r="21" spans="2:4" x14ac:dyDescent="0.25">
      <c r="B21" s="168">
        <v>3.3</v>
      </c>
      <c r="C21" s="169" t="s">
        <v>283</v>
      </c>
      <c r="D21" s="170">
        <v>4700.5158479999991</v>
      </c>
    </row>
    <row r="22" spans="2:4" x14ac:dyDescent="0.25">
      <c r="B22" s="168">
        <v>3.4</v>
      </c>
      <c r="C22" s="169" t="s">
        <v>284</v>
      </c>
      <c r="D22" s="170">
        <v>14365.504380999984</v>
      </c>
    </row>
    <row r="23" spans="2:4" x14ac:dyDescent="0.25">
      <c r="B23" s="168">
        <v>3.5</v>
      </c>
      <c r="C23" s="169" t="s">
        <v>285</v>
      </c>
      <c r="D23" s="170">
        <v>34841.612499999996</v>
      </c>
    </row>
    <row r="24" spans="2:4" x14ac:dyDescent="0.25">
      <c r="B24" s="168">
        <v>3.6</v>
      </c>
      <c r="C24" s="169" t="s">
        <v>286</v>
      </c>
      <c r="D24" s="170">
        <v>41708.940330000114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N25"/>
  <sheetViews>
    <sheetView topLeftCell="D1" zoomScale="88" zoomScaleNormal="88" workbookViewId="0">
      <selection activeCell="J29" sqref="J29"/>
    </sheetView>
  </sheetViews>
  <sheetFormatPr defaultRowHeight="15" x14ac:dyDescent="0.25"/>
  <cols>
    <col min="1" max="1" width="2.140625" customWidth="1"/>
    <col min="2" max="2" width="4.42578125" bestFit="1" customWidth="1"/>
    <col min="3" max="3" width="34.85546875" bestFit="1" customWidth="1"/>
    <col min="4" max="4" width="10" bestFit="1" customWidth="1"/>
    <col min="5" max="11" width="9.85546875" bestFit="1" customWidth="1"/>
    <col min="12" max="12" width="11" bestFit="1" customWidth="1"/>
    <col min="13" max="13" width="10.85546875" bestFit="1" customWidth="1"/>
    <col min="14" max="14" width="4.42578125" customWidth="1"/>
  </cols>
  <sheetData>
    <row r="1" spans="1:14" ht="15.75" thickBot="1" x14ac:dyDescent="0.3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56">
        <v>46203</v>
      </c>
      <c r="N1" s="31"/>
    </row>
    <row r="2" spans="1:14" ht="15.75" thickBot="1" x14ac:dyDescent="0.3">
      <c r="A2" s="31"/>
      <c r="B2" s="183" t="s">
        <v>151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5"/>
      <c r="N2" s="31"/>
    </row>
    <row r="3" spans="1:14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25.5" x14ac:dyDescent="0.25">
      <c r="A4" s="31"/>
      <c r="B4" s="102"/>
      <c r="C4" s="36" t="s">
        <v>161</v>
      </c>
      <c r="D4" s="52" t="s">
        <v>152</v>
      </c>
      <c r="E4" s="52" t="s">
        <v>153</v>
      </c>
      <c r="F4" s="52" t="s">
        <v>154</v>
      </c>
      <c r="G4" s="52" t="s">
        <v>155</v>
      </c>
      <c r="H4" s="52" t="s">
        <v>157</v>
      </c>
      <c r="I4" s="52" t="s">
        <v>156</v>
      </c>
      <c r="J4" s="52" t="s">
        <v>9</v>
      </c>
      <c r="K4" s="52" t="s">
        <v>158</v>
      </c>
      <c r="L4" s="52" t="s">
        <v>159</v>
      </c>
      <c r="M4" s="53" t="s">
        <v>160</v>
      </c>
      <c r="N4" s="31"/>
    </row>
    <row r="5" spans="1:14" x14ac:dyDescent="0.25">
      <c r="A5" s="31"/>
      <c r="B5" s="103">
        <v>1</v>
      </c>
      <c r="C5" s="39" t="s">
        <v>27</v>
      </c>
      <c r="D5" s="61">
        <v>25212.375739999999</v>
      </c>
      <c r="E5" s="61">
        <v>24464.703981357929</v>
      </c>
      <c r="F5" s="61">
        <v>13680.21949983462</v>
      </c>
      <c r="G5" s="61">
        <v>44906.527419807455</v>
      </c>
      <c r="H5" s="61">
        <v>17916.464199000002</v>
      </c>
      <c r="I5" s="61">
        <v>16794.978389</v>
      </c>
      <c r="J5" s="61">
        <v>53683.702840999998</v>
      </c>
      <c r="K5" s="61">
        <v>69500.776409999991</v>
      </c>
      <c r="L5" s="61">
        <v>70691.339289400144</v>
      </c>
      <c r="M5" s="38">
        <v>336851.0877694001</v>
      </c>
      <c r="N5" s="31"/>
    </row>
    <row r="6" spans="1:14" x14ac:dyDescent="0.25">
      <c r="A6" s="31"/>
      <c r="B6" s="104">
        <v>1.1000000000000001</v>
      </c>
      <c r="C6" s="37" t="s">
        <v>138</v>
      </c>
      <c r="D6" s="61">
        <v>19251.315739999998</v>
      </c>
      <c r="E6" s="61">
        <v>0</v>
      </c>
      <c r="F6" s="61">
        <v>0</v>
      </c>
      <c r="G6" s="61">
        <v>0</v>
      </c>
      <c r="H6" s="61">
        <v>0</v>
      </c>
      <c r="I6" s="61">
        <v>0</v>
      </c>
      <c r="J6" s="61">
        <v>0</v>
      </c>
      <c r="K6" s="61">
        <v>0</v>
      </c>
      <c r="L6" s="61">
        <v>5030.2267700000002</v>
      </c>
      <c r="M6" s="38">
        <v>24281.542509999999</v>
      </c>
      <c r="N6" s="31"/>
    </row>
    <row r="7" spans="1:14" x14ac:dyDescent="0.25">
      <c r="A7" s="31"/>
      <c r="B7" s="104">
        <v>1.2</v>
      </c>
      <c r="C7" s="37" t="s">
        <v>28</v>
      </c>
      <c r="D7" s="61">
        <v>0</v>
      </c>
      <c r="E7" s="61">
        <v>0</v>
      </c>
      <c r="F7" s="61">
        <v>7959.759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38">
        <v>7959.759</v>
      </c>
      <c r="N7" s="31"/>
    </row>
    <row r="8" spans="1:14" ht="15" customHeight="1" x14ac:dyDescent="0.25">
      <c r="A8" s="31"/>
      <c r="B8" s="104">
        <v>1.3</v>
      </c>
      <c r="C8" s="37" t="s">
        <v>162</v>
      </c>
      <c r="D8" s="61">
        <v>0</v>
      </c>
      <c r="E8" s="61">
        <v>1248.44093</v>
      </c>
      <c r="F8" s="61">
        <v>4507.599655</v>
      </c>
      <c r="G8" s="61">
        <v>36894.789186000002</v>
      </c>
      <c r="H8" s="61">
        <v>17916.464199000002</v>
      </c>
      <c r="I8" s="61">
        <v>16794.978389</v>
      </c>
      <c r="J8" s="61">
        <v>53683.702840999998</v>
      </c>
      <c r="K8" s="61">
        <v>69500.776409999991</v>
      </c>
      <c r="L8" s="61">
        <v>46803.109536900141</v>
      </c>
      <c r="M8" s="38">
        <v>247349.8611469001</v>
      </c>
      <c r="N8" s="31"/>
    </row>
    <row r="9" spans="1:14" ht="30" customHeight="1" x14ac:dyDescent="0.25">
      <c r="A9" s="31"/>
      <c r="B9" s="104">
        <v>1.4</v>
      </c>
      <c r="C9" s="37" t="s">
        <v>163</v>
      </c>
      <c r="D9" s="61">
        <v>5961.06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38">
        <v>5961.06</v>
      </c>
      <c r="N9" s="31"/>
    </row>
    <row r="10" spans="1:14" ht="25.5" x14ac:dyDescent="0.25">
      <c r="A10" s="31"/>
      <c r="B10" s="104">
        <v>1.5</v>
      </c>
      <c r="C10" s="37" t="s">
        <v>29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38">
        <v>0</v>
      </c>
      <c r="N10" s="31"/>
    </row>
    <row r="11" spans="1:14" x14ac:dyDescent="0.25">
      <c r="A11" s="31"/>
      <c r="B11" s="104">
        <v>1.6</v>
      </c>
      <c r="C11" s="37" t="s">
        <v>30</v>
      </c>
      <c r="D11" s="61"/>
      <c r="E11" s="61"/>
      <c r="F11" s="61"/>
      <c r="G11" s="61"/>
      <c r="H11" s="61"/>
      <c r="I11" s="61"/>
      <c r="J11" s="61"/>
      <c r="K11" s="61"/>
      <c r="L11" s="61"/>
      <c r="M11" s="38"/>
      <c r="N11" s="31"/>
    </row>
    <row r="12" spans="1:14" x14ac:dyDescent="0.25">
      <c r="A12" s="31"/>
      <c r="B12" s="104">
        <v>1.7</v>
      </c>
      <c r="C12" s="37" t="s">
        <v>164</v>
      </c>
      <c r="D12" s="61">
        <v>0</v>
      </c>
      <c r="E12" s="61">
        <v>23000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38">
        <v>23000</v>
      </c>
      <c r="N12" s="31"/>
    </row>
    <row r="13" spans="1:14" x14ac:dyDescent="0.25">
      <c r="A13" s="31"/>
      <c r="B13" s="104">
        <v>1.8</v>
      </c>
      <c r="C13" s="37" t="s">
        <v>31</v>
      </c>
      <c r="D13" s="61">
        <v>0</v>
      </c>
      <c r="E13" s="61">
        <v>216.26305135792623</v>
      </c>
      <c r="F13" s="61">
        <v>1212.8608448346197</v>
      </c>
      <c r="G13" s="61">
        <v>8011.738233807444</v>
      </c>
      <c r="H13" s="61">
        <v>0</v>
      </c>
      <c r="I13" s="61">
        <v>0</v>
      </c>
      <c r="J13" s="61">
        <v>0</v>
      </c>
      <c r="K13" s="61">
        <v>0</v>
      </c>
      <c r="L13" s="61">
        <v>18858.002982499995</v>
      </c>
      <c r="M13" s="38">
        <v>28298.865112499989</v>
      </c>
      <c r="N13" s="31"/>
    </row>
    <row r="14" spans="1:14" x14ac:dyDescent="0.25">
      <c r="A14" s="31"/>
      <c r="B14" s="103">
        <v>2</v>
      </c>
      <c r="C14" s="39" t="s">
        <v>32</v>
      </c>
      <c r="D14" s="61">
        <v>39125.293490000025</v>
      </c>
      <c r="E14" s="61">
        <v>3807.7080486681289</v>
      </c>
      <c r="F14" s="61">
        <v>2920.3814747192696</v>
      </c>
      <c r="G14" s="61">
        <v>32478.461586612601</v>
      </c>
      <c r="H14" s="61">
        <v>10166.054639999998</v>
      </c>
      <c r="I14" s="61">
        <v>19844.872099999997</v>
      </c>
      <c r="J14" s="61">
        <v>39318.198460000014</v>
      </c>
      <c r="K14" s="61">
        <v>7616.4654899999987</v>
      </c>
      <c r="L14" s="61">
        <v>65409.306230000017</v>
      </c>
      <c r="M14" s="38">
        <v>220686.74152000001</v>
      </c>
      <c r="N14" s="31"/>
    </row>
    <row r="15" spans="1:14" ht="51" x14ac:dyDescent="0.25">
      <c r="A15" s="31"/>
      <c r="B15" s="104">
        <v>2.1</v>
      </c>
      <c r="C15" s="37" t="s">
        <v>165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38">
        <v>0</v>
      </c>
      <c r="N15" s="31"/>
    </row>
    <row r="16" spans="1:14" ht="30" customHeight="1" x14ac:dyDescent="0.25">
      <c r="A16" s="31"/>
      <c r="B16" s="104">
        <v>2.2000000000000002</v>
      </c>
      <c r="C16" s="37" t="s">
        <v>166</v>
      </c>
      <c r="D16" s="61">
        <v>13015.00534</v>
      </c>
      <c r="E16" s="61">
        <v>0</v>
      </c>
      <c r="F16" s="61">
        <v>0</v>
      </c>
      <c r="G16" s="61">
        <v>3.9450600000000002</v>
      </c>
      <c r="H16" s="61">
        <v>27.06362</v>
      </c>
      <c r="I16" s="61">
        <v>437.08729</v>
      </c>
      <c r="J16" s="61">
        <v>1026.01731</v>
      </c>
      <c r="K16" s="61">
        <v>5364.9521099999993</v>
      </c>
      <c r="L16" s="61">
        <v>65241.89353000003</v>
      </c>
      <c r="M16" s="38">
        <v>85115.964260000037</v>
      </c>
      <c r="N16" s="31"/>
    </row>
    <row r="17" spans="1:14" x14ac:dyDescent="0.25">
      <c r="A17" s="31"/>
      <c r="B17" s="104">
        <v>2.2999999999999998</v>
      </c>
      <c r="C17" s="37" t="s">
        <v>33</v>
      </c>
      <c r="D17" s="61">
        <v>26110.288150000022</v>
      </c>
      <c r="E17" s="61">
        <v>329.66371000000004</v>
      </c>
      <c r="F17" s="61">
        <v>1222.7471700000001</v>
      </c>
      <c r="G17" s="61">
        <v>23857.405220000001</v>
      </c>
      <c r="H17" s="61">
        <v>10138.991019999999</v>
      </c>
      <c r="I17" s="61">
        <v>19407.784809999997</v>
      </c>
      <c r="J17" s="61">
        <v>38292.181150000011</v>
      </c>
      <c r="K17" s="61">
        <v>2251.5133799999994</v>
      </c>
      <c r="L17" s="61">
        <v>167.41269999999997</v>
      </c>
      <c r="M17" s="38">
        <v>121777.98731000004</v>
      </c>
      <c r="N17" s="31"/>
    </row>
    <row r="18" spans="1:14" x14ac:dyDescent="0.25">
      <c r="A18" s="31"/>
      <c r="B18" s="105" t="s">
        <v>1</v>
      </c>
      <c r="C18" s="37" t="s">
        <v>167</v>
      </c>
      <c r="D18" s="61">
        <v>26110.288150000022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38">
        <v>26110.288150000022</v>
      </c>
      <c r="N18" s="31"/>
    </row>
    <row r="19" spans="1:14" x14ac:dyDescent="0.25">
      <c r="A19" s="31"/>
      <c r="B19" s="105" t="s">
        <v>2</v>
      </c>
      <c r="C19" s="37" t="s">
        <v>168</v>
      </c>
      <c r="D19" s="61">
        <v>0</v>
      </c>
      <c r="E19" s="61">
        <v>329.66371000000004</v>
      </c>
      <c r="F19" s="61">
        <v>1222.7471700000001</v>
      </c>
      <c r="G19" s="61">
        <v>23857.405220000001</v>
      </c>
      <c r="H19" s="61">
        <v>10138.991019999999</v>
      </c>
      <c r="I19" s="61">
        <v>19407.784809999997</v>
      </c>
      <c r="J19" s="61">
        <v>38292.181150000011</v>
      </c>
      <c r="K19" s="61">
        <v>2251.5133799999994</v>
      </c>
      <c r="L19" s="61">
        <v>167.41269999999997</v>
      </c>
      <c r="M19" s="38">
        <v>95667.699160000018</v>
      </c>
      <c r="N19" s="31"/>
    </row>
    <row r="20" spans="1:14" x14ac:dyDescent="0.25">
      <c r="A20" s="31"/>
      <c r="B20" s="104">
        <v>2.4</v>
      </c>
      <c r="C20" s="37" t="s">
        <v>34</v>
      </c>
      <c r="D20" s="61"/>
      <c r="E20" s="61"/>
      <c r="F20" s="61"/>
      <c r="G20" s="61"/>
      <c r="H20" s="61"/>
      <c r="I20" s="61"/>
      <c r="J20" s="61"/>
      <c r="K20" s="61"/>
      <c r="L20" s="61"/>
      <c r="M20" s="38"/>
      <c r="N20" s="31"/>
    </row>
    <row r="21" spans="1:14" x14ac:dyDescent="0.25">
      <c r="A21" s="31"/>
      <c r="B21" s="104">
        <v>2.5</v>
      </c>
      <c r="C21" s="37" t="s">
        <v>21</v>
      </c>
      <c r="D21" s="61"/>
      <c r="E21" s="61"/>
      <c r="F21" s="61"/>
      <c r="G21" s="61"/>
      <c r="H21" s="61"/>
      <c r="I21" s="61"/>
      <c r="J21" s="61"/>
      <c r="K21" s="61"/>
      <c r="L21" s="61"/>
      <c r="M21" s="38"/>
      <c r="N21" s="31"/>
    </row>
    <row r="22" spans="1:14" x14ac:dyDescent="0.25">
      <c r="A22" s="31"/>
      <c r="B22" s="104">
        <v>2.6</v>
      </c>
      <c r="C22" s="37" t="s">
        <v>35</v>
      </c>
      <c r="D22" s="61">
        <v>0</v>
      </c>
      <c r="E22" s="61">
        <v>3478.0443386681291</v>
      </c>
      <c r="F22" s="61">
        <v>1697.6343047192695</v>
      </c>
      <c r="G22" s="61">
        <v>8617.1113066125999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38">
        <v>13792.789949999998</v>
      </c>
      <c r="N22" s="31"/>
    </row>
    <row r="23" spans="1:14" ht="15.75" thickBot="1" x14ac:dyDescent="0.3">
      <c r="A23" s="31"/>
      <c r="B23" s="106">
        <v>3</v>
      </c>
      <c r="C23" s="107" t="s">
        <v>169</v>
      </c>
      <c r="D23" s="62">
        <v>-13912.917750000026</v>
      </c>
      <c r="E23" s="62">
        <v>20656.995932689799</v>
      </c>
      <c r="F23" s="62">
        <v>10759.83802511535</v>
      </c>
      <c r="G23" s="62">
        <v>12428.065833194842</v>
      </c>
      <c r="H23" s="62">
        <v>7750.4095590000015</v>
      </c>
      <c r="I23" s="62">
        <v>-3049.8937109999979</v>
      </c>
      <c r="J23" s="62">
        <v>14365.504380999984</v>
      </c>
      <c r="K23" s="62">
        <v>61884.310919999996</v>
      </c>
      <c r="L23" s="62">
        <v>-110882.31318999984</v>
      </c>
      <c r="M23" s="63">
        <v>1.1641532182693481E-10</v>
      </c>
      <c r="N23" s="31"/>
    </row>
    <row r="24" spans="1:14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</sheetData>
  <mergeCells count="1">
    <mergeCell ref="B2:M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G39"/>
  <sheetViews>
    <sheetView zoomScale="95" zoomScaleNormal="95" workbookViewId="0">
      <selection activeCell="G31" sqref="G31"/>
    </sheetView>
  </sheetViews>
  <sheetFormatPr defaultRowHeight="15" x14ac:dyDescent="0.25"/>
  <cols>
    <col min="2" max="2" width="43.140625" customWidth="1"/>
    <col min="3" max="3" width="13.140625" customWidth="1"/>
    <col min="4" max="7" width="12" customWidth="1"/>
  </cols>
  <sheetData>
    <row r="1" spans="1:7" ht="15.75" thickBot="1" x14ac:dyDescent="0.3">
      <c r="G1" s="155">
        <v>46203</v>
      </c>
    </row>
    <row r="2" spans="1:7" ht="16.5" thickBot="1" x14ac:dyDescent="0.35">
      <c r="A2" s="186" t="s">
        <v>145</v>
      </c>
      <c r="B2" s="187"/>
      <c r="C2" s="187"/>
      <c r="D2" s="187"/>
      <c r="E2" s="187"/>
      <c r="F2" s="187"/>
      <c r="G2" s="188"/>
    </row>
    <row r="3" spans="1:7" ht="16.5" thickBot="1" x14ac:dyDescent="0.35">
      <c r="G3" s="127" t="s">
        <v>146</v>
      </c>
    </row>
    <row r="4" spans="1:7" x14ac:dyDescent="0.25">
      <c r="A4" s="131"/>
      <c r="B4" s="132" t="s">
        <v>36</v>
      </c>
      <c r="C4" s="133" t="s">
        <v>24</v>
      </c>
      <c r="D4" s="133" t="s">
        <v>3</v>
      </c>
      <c r="E4" s="133" t="s">
        <v>16</v>
      </c>
      <c r="F4" s="133" t="s">
        <v>17</v>
      </c>
      <c r="G4" s="134" t="s">
        <v>147</v>
      </c>
    </row>
    <row r="5" spans="1:7" x14ac:dyDescent="0.25">
      <c r="A5" s="135">
        <v>1</v>
      </c>
      <c r="B5" s="128" t="s">
        <v>27</v>
      </c>
      <c r="C5" s="136">
        <v>336851.0877693998</v>
      </c>
      <c r="D5" s="136">
        <v>323571.80143189983</v>
      </c>
      <c r="E5" s="136">
        <v>1994.3086475</v>
      </c>
      <c r="F5" s="136">
        <v>284.81944999999996</v>
      </c>
      <c r="G5" s="137">
        <v>11000.158239999999</v>
      </c>
    </row>
    <row r="6" spans="1:7" x14ac:dyDescent="0.25">
      <c r="A6" s="138">
        <v>1.1000000000000001</v>
      </c>
      <c r="B6" s="129" t="s">
        <v>138</v>
      </c>
      <c r="C6" s="136">
        <v>24281.542510000003</v>
      </c>
      <c r="D6" s="136">
        <v>17008.225490000001</v>
      </c>
      <c r="E6" s="136">
        <v>1986.80188</v>
      </c>
      <c r="F6" s="136">
        <v>284.81944999999996</v>
      </c>
      <c r="G6" s="137">
        <v>5001.6956899999996</v>
      </c>
    </row>
    <row r="7" spans="1:7" x14ac:dyDescent="0.25">
      <c r="A7" s="138">
        <v>1.2</v>
      </c>
      <c r="B7" s="129" t="s">
        <v>28</v>
      </c>
      <c r="C7" s="136">
        <v>7959.759</v>
      </c>
      <c r="D7" s="136">
        <v>7959.759</v>
      </c>
      <c r="E7" s="136">
        <v>0</v>
      </c>
      <c r="F7" s="136">
        <v>0</v>
      </c>
      <c r="G7" s="137">
        <v>0</v>
      </c>
    </row>
    <row r="8" spans="1:7" x14ac:dyDescent="0.25">
      <c r="A8" s="138">
        <v>1.3</v>
      </c>
      <c r="B8" s="129" t="s">
        <v>139</v>
      </c>
      <c r="C8" s="136">
        <v>247349.86114689984</v>
      </c>
      <c r="D8" s="136">
        <v>247347.02084689983</v>
      </c>
      <c r="E8" s="136">
        <v>2.8403000000000009</v>
      </c>
      <c r="F8" s="136">
        <v>0</v>
      </c>
      <c r="G8" s="137">
        <v>0</v>
      </c>
    </row>
    <row r="9" spans="1:7" x14ac:dyDescent="0.25">
      <c r="A9" s="138">
        <v>1.4</v>
      </c>
      <c r="B9" s="129" t="s">
        <v>140</v>
      </c>
      <c r="C9" s="136">
        <v>28961.06</v>
      </c>
      <c r="D9" s="136">
        <v>23000</v>
      </c>
      <c r="E9" s="136">
        <v>0</v>
      </c>
      <c r="F9" s="136">
        <v>0</v>
      </c>
      <c r="G9" s="137">
        <v>5961.06</v>
      </c>
    </row>
    <row r="10" spans="1:7" x14ac:dyDescent="0.25">
      <c r="A10" s="138">
        <v>1.5</v>
      </c>
      <c r="B10" s="129" t="s">
        <v>30</v>
      </c>
      <c r="C10" s="136"/>
      <c r="D10" s="136"/>
      <c r="E10" s="136"/>
      <c r="F10" s="136"/>
      <c r="G10" s="137"/>
    </row>
    <row r="11" spans="1:7" x14ac:dyDescent="0.25">
      <c r="A11" s="138">
        <v>1.6</v>
      </c>
      <c r="B11" s="129" t="s">
        <v>29</v>
      </c>
      <c r="C11" s="136"/>
      <c r="D11" s="136"/>
      <c r="E11" s="136"/>
      <c r="F11" s="136"/>
      <c r="G11" s="137"/>
    </row>
    <row r="12" spans="1:7" x14ac:dyDescent="0.25">
      <c r="A12" s="138">
        <v>1.7</v>
      </c>
      <c r="B12" s="129" t="s">
        <v>37</v>
      </c>
      <c r="C12" s="136">
        <v>10718.528779999999</v>
      </c>
      <c r="D12" s="136">
        <v>10718.528779999999</v>
      </c>
      <c r="E12" s="136">
        <v>0</v>
      </c>
      <c r="F12" s="136">
        <v>0</v>
      </c>
      <c r="G12" s="137">
        <v>0</v>
      </c>
    </row>
    <row r="13" spans="1:7" x14ac:dyDescent="0.25">
      <c r="A13" s="138">
        <v>1.8</v>
      </c>
      <c r="B13" s="129" t="s">
        <v>20</v>
      </c>
      <c r="C13" s="136">
        <v>17580.336332499992</v>
      </c>
      <c r="D13" s="136">
        <v>17538.267314999994</v>
      </c>
      <c r="E13" s="136">
        <v>4.6664674999999995</v>
      </c>
      <c r="F13" s="136">
        <v>1.6653345369377348E-16</v>
      </c>
      <c r="G13" s="137">
        <v>37.402550000000005</v>
      </c>
    </row>
    <row r="14" spans="1:7" x14ac:dyDescent="0.25">
      <c r="A14" s="135">
        <v>2</v>
      </c>
      <c r="B14" s="128" t="s">
        <v>141</v>
      </c>
      <c r="C14" s="136">
        <v>220686.74152000001</v>
      </c>
      <c r="D14" s="136">
        <v>207440.21182999999</v>
      </c>
      <c r="E14" s="136">
        <v>2184.5288700000006</v>
      </c>
      <c r="F14" s="136">
        <v>104.96128999999999</v>
      </c>
      <c r="G14" s="137">
        <v>10957.039530000002</v>
      </c>
    </row>
    <row r="15" spans="1:7" x14ac:dyDescent="0.25">
      <c r="A15" s="138">
        <v>2.1</v>
      </c>
      <c r="B15" s="129" t="s">
        <v>142</v>
      </c>
      <c r="C15" s="136">
        <v>0</v>
      </c>
      <c r="D15" s="136">
        <v>0</v>
      </c>
      <c r="E15" s="136">
        <v>0</v>
      </c>
      <c r="F15" s="136">
        <v>0</v>
      </c>
      <c r="G15" s="137">
        <v>0</v>
      </c>
    </row>
    <row r="16" spans="1:7" x14ac:dyDescent="0.25">
      <c r="A16" s="138">
        <v>2.2000000000000002</v>
      </c>
      <c r="B16" s="129" t="s">
        <v>143</v>
      </c>
      <c r="C16" s="139">
        <v>85115.964260000008</v>
      </c>
      <c r="D16" s="139">
        <v>85094.081839999999</v>
      </c>
      <c r="E16" s="139">
        <v>3.8999999999999999E-4</v>
      </c>
      <c r="F16" s="139">
        <v>0</v>
      </c>
      <c r="G16" s="137">
        <v>21.88203</v>
      </c>
    </row>
    <row r="17" spans="1:7" x14ac:dyDescent="0.25">
      <c r="A17" s="138">
        <v>2.2999999999999998</v>
      </c>
      <c r="B17" s="129" t="s">
        <v>38</v>
      </c>
      <c r="C17" s="139">
        <v>121777.98731</v>
      </c>
      <c r="D17" s="139">
        <v>112093.18490000001</v>
      </c>
      <c r="E17" s="139">
        <v>2134.6073999999999</v>
      </c>
      <c r="F17" s="139">
        <v>96.161349999999985</v>
      </c>
      <c r="G17" s="137">
        <v>7454.033660000001</v>
      </c>
    </row>
    <row r="18" spans="1:7" x14ac:dyDescent="0.25">
      <c r="A18" s="140" t="s">
        <v>1</v>
      </c>
      <c r="B18" s="129" t="s">
        <v>144</v>
      </c>
      <c r="C18" s="139">
        <v>26110.28815</v>
      </c>
      <c r="D18" s="139">
        <v>18119.647779999999</v>
      </c>
      <c r="E18" s="139">
        <v>509.23279000000002</v>
      </c>
      <c r="F18" s="139">
        <v>96.161349999999985</v>
      </c>
      <c r="G18" s="137">
        <v>7385.2462300000007</v>
      </c>
    </row>
    <row r="19" spans="1:7" x14ac:dyDescent="0.25">
      <c r="A19" s="140" t="s">
        <v>2</v>
      </c>
      <c r="B19" s="129" t="s">
        <v>39</v>
      </c>
      <c r="C19" s="139">
        <v>95667.699160000004</v>
      </c>
      <c r="D19" s="139">
        <v>93973.537120000008</v>
      </c>
      <c r="E19" s="139">
        <v>1625.3746099999998</v>
      </c>
      <c r="F19" s="139">
        <v>0</v>
      </c>
      <c r="G19" s="137">
        <v>68.787429999999986</v>
      </c>
    </row>
    <row r="20" spans="1:7" x14ac:dyDescent="0.25">
      <c r="A20" s="138">
        <v>2.4</v>
      </c>
      <c r="B20" s="129" t="s">
        <v>34</v>
      </c>
      <c r="C20" s="139"/>
      <c r="D20" s="139"/>
      <c r="E20" s="139"/>
      <c r="F20" s="139"/>
      <c r="G20" s="137"/>
    </row>
    <row r="21" spans="1:7" x14ac:dyDescent="0.25">
      <c r="A21" s="138">
        <v>2.5</v>
      </c>
      <c r="B21" s="129" t="s">
        <v>21</v>
      </c>
      <c r="C21" s="139"/>
      <c r="D21" s="139"/>
      <c r="E21" s="139"/>
      <c r="F21" s="139"/>
      <c r="G21" s="137"/>
    </row>
    <row r="22" spans="1:7" x14ac:dyDescent="0.25">
      <c r="A22" s="138">
        <v>2.6</v>
      </c>
      <c r="B22" s="129" t="s">
        <v>22</v>
      </c>
      <c r="C22" s="139">
        <v>13792.789949999998</v>
      </c>
      <c r="D22" s="139">
        <v>10252.945089999997</v>
      </c>
      <c r="E22" s="139">
        <v>49.921080000000508</v>
      </c>
      <c r="F22" s="139">
        <v>8.7999400000000012</v>
      </c>
      <c r="G22" s="137">
        <v>3481.1238399999997</v>
      </c>
    </row>
    <row r="23" spans="1:7" ht="15.75" x14ac:dyDescent="0.3">
      <c r="A23" s="189" t="s">
        <v>23</v>
      </c>
      <c r="B23" s="190"/>
      <c r="C23" s="190"/>
      <c r="D23" s="190"/>
      <c r="E23" s="190"/>
      <c r="F23" s="190"/>
      <c r="G23" s="191"/>
    </row>
    <row r="24" spans="1:7" x14ac:dyDescent="0.25">
      <c r="A24" s="135">
        <v>3</v>
      </c>
      <c r="B24" s="128" t="s">
        <v>148</v>
      </c>
      <c r="C24" s="141"/>
      <c r="D24" s="141"/>
      <c r="E24" s="141">
        <v>-1.8103233341019212E-3</v>
      </c>
      <c r="F24" s="141">
        <v>1.7117113356040737E-3</v>
      </c>
      <c r="G24" s="142">
        <v>-1.277690799747678E-3</v>
      </c>
    </row>
    <row r="25" spans="1:7" x14ac:dyDescent="0.25">
      <c r="A25" s="138">
        <v>3.1</v>
      </c>
      <c r="B25" s="129" t="s">
        <v>40</v>
      </c>
      <c r="C25" s="143">
        <v>-1.8103233341019212E-3</v>
      </c>
      <c r="D25" s="143"/>
      <c r="E25" s="143"/>
      <c r="F25" s="143"/>
      <c r="G25" s="144"/>
    </row>
    <row r="26" spans="1:7" x14ac:dyDescent="0.25">
      <c r="A26" s="138">
        <v>3.2</v>
      </c>
      <c r="B26" s="129" t="s">
        <v>149</v>
      </c>
      <c r="C26" s="143">
        <v>-1.3009159000624577E-3</v>
      </c>
      <c r="D26" s="143"/>
      <c r="E26" s="143"/>
      <c r="F26" s="143"/>
      <c r="G26" s="144"/>
    </row>
    <row r="27" spans="1:7" x14ac:dyDescent="0.25">
      <c r="A27" s="138">
        <v>3.3</v>
      </c>
      <c r="B27" s="129" t="s">
        <v>150</v>
      </c>
      <c r="C27" s="143"/>
      <c r="D27" s="143"/>
      <c r="E27" s="143"/>
      <c r="F27" s="143"/>
      <c r="G27" s="144"/>
    </row>
    <row r="28" spans="1:7" ht="15.75" thickBot="1" x14ac:dyDescent="0.3">
      <c r="A28" s="145">
        <v>3.4</v>
      </c>
      <c r="B28" s="130" t="s">
        <v>41</v>
      </c>
      <c r="C28" s="146">
        <v>-3.1112392341643789E-3</v>
      </c>
      <c r="D28" s="146"/>
      <c r="E28" s="146"/>
      <c r="F28" s="146"/>
      <c r="G28" s="147"/>
    </row>
    <row r="31" spans="1:7" ht="15" customHeight="1" x14ac:dyDescent="0.25">
      <c r="B31" s="192" t="s">
        <v>263</v>
      </c>
      <c r="C31" s="193"/>
      <c r="D31" s="193"/>
      <c r="E31" s="194"/>
    </row>
    <row r="32" spans="1:7" ht="45" x14ac:dyDescent="0.25">
      <c r="B32" s="149" t="s">
        <v>262</v>
      </c>
      <c r="C32" s="149" t="s">
        <v>268</v>
      </c>
      <c r="D32" s="149" t="s">
        <v>269</v>
      </c>
      <c r="E32" s="149" t="s">
        <v>270</v>
      </c>
    </row>
    <row r="33" spans="2:5" ht="30" x14ac:dyDescent="0.25">
      <c r="B33" s="150" t="s">
        <v>264</v>
      </c>
      <c r="C33" s="151">
        <v>0.1</v>
      </c>
      <c r="D33" s="151">
        <v>7.0000000000000007E-2</v>
      </c>
      <c r="E33" s="152"/>
    </row>
    <row r="34" spans="2:5" ht="30" x14ac:dyDescent="0.25">
      <c r="B34" s="150" t="s">
        <v>265</v>
      </c>
      <c r="C34" s="151">
        <v>0.1</v>
      </c>
      <c r="D34" s="151">
        <v>7.0000000000000007E-2</v>
      </c>
      <c r="E34" s="152"/>
    </row>
    <row r="35" spans="2:5" ht="30" x14ac:dyDescent="0.25">
      <c r="B35" s="150" t="s">
        <v>266</v>
      </c>
      <c r="C35" s="151">
        <v>0.2</v>
      </c>
      <c r="D35" s="151">
        <v>0.14000000000000001</v>
      </c>
      <c r="E35" s="151">
        <v>0.03</v>
      </c>
    </row>
    <row r="36" spans="2:5" ht="30" x14ac:dyDescent="0.25">
      <c r="B36" s="150" t="s">
        <v>267</v>
      </c>
      <c r="C36" s="151">
        <v>0.2</v>
      </c>
      <c r="D36" s="151">
        <v>0.14000000000000001</v>
      </c>
      <c r="E36" s="151">
        <v>0.03</v>
      </c>
    </row>
    <row r="39" spans="2:5" ht="15" customHeight="1" x14ac:dyDescent="0.25"/>
  </sheetData>
  <mergeCells count="3">
    <mergeCell ref="A2:G2"/>
    <mergeCell ref="A23:G23"/>
    <mergeCell ref="B31:E3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"/>
  <sheetViews>
    <sheetView workbookViewId="0">
      <selection activeCell="D28" sqref="D28"/>
    </sheetView>
  </sheetViews>
  <sheetFormatPr defaultColWidth="9" defaultRowHeight="15" x14ac:dyDescent="0.25"/>
  <cols>
    <col min="1" max="5" width="27.140625" style="157" customWidth="1"/>
    <col min="6" max="16384" width="9" style="157"/>
  </cols>
  <sheetData>
    <row r="1" spans="1:5" ht="31.5" customHeight="1" x14ac:dyDescent="0.25">
      <c r="A1" s="195" t="s">
        <v>272</v>
      </c>
      <c r="B1" s="195"/>
      <c r="C1" s="195"/>
      <c r="D1" s="195"/>
      <c r="E1" s="195"/>
    </row>
    <row r="2" spans="1:5" ht="30" x14ac:dyDescent="0.25">
      <c r="A2" s="148" t="s">
        <v>273</v>
      </c>
      <c r="B2" s="148" t="s">
        <v>274</v>
      </c>
      <c r="C2" s="148" t="s">
        <v>275</v>
      </c>
      <c r="D2" s="148" t="s">
        <v>276</v>
      </c>
      <c r="E2" s="148" t="s">
        <v>277</v>
      </c>
    </row>
    <row r="3" spans="1:5" x14ac:dyDescent="0.25">
      <c r="A3" s="158">
        <v>2025</v>
      </c>
      <c r="B3" s="158" t="s">
        <v>278</v>
      </c>
      <c r="C3" s="158" t="s">
        <v>279</v>
      </c>
      <c r="D3" s="159">
        <v>39173</v>
      </c>
      <c r="E3" s="158"/>
    </row>
    <row r="4" spans="1:5" x14ac:dyDescent="0.25">
      <c r="A4" s="158"/>
      <c r="B4" s="158"/>
      <c r="C4" s="158"/>
      <c r="D4" s="158"/>
      <c r="E4" s="158"/>
    </row>
    <row r="5" spans="1:5" x14ac:dyDescent="0.25">
      <c r="A5" s="158"/>
      <c r="B5" s="158"/>
      <c r="C5" s="158"/>
      <c r="D5" s="158"/>
      <c r="E5" s="158"/>
    </row>
    <row r="7" spans="1:5" x14ac:dyDescent="0.25">
      <c r="A7" s="160"/>
      <c r="B7" s="161"/>
      <c r="C7" s="160"/>
      <c r="D7" s="160"/>
      <c r="E7" s="160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B1:H14"/>
  <sheetViews>
    <sheetView tabSelected="1" zoomScale="81" zoomScaleNormal="81" workbookViewId="0">
      <selection activeCell="C13" sqref="C13"/>
    </sheetView>
  </sheetViews>
  <sheetFormatPr defaultColWidth="8.85546875" defaultRowHeight="15" x14ac:dyDescent="0.25"/>
  <cols>
    <col min="1" max="1" width="3.85546875" style="31" customWidth="1"/>
    <col min="2" max="2" width="36.28515625" style="31" customWidth="1"/>
    <col min="3" max="3" width="11.28515625" style="31" customWidth="1"/>
    <col min="4" max="4" width="22.28515625" style="31" customWidth="1"/>
    <col min="5" max="5" width="14" style="31" customWidth="1"/>
    <col min="6" max="6" width="29.140625" style="31" customWidth="1"/>
    <col min="7" max="7" width="17.5703125" style="31" customWidth="1"/>
    <col min="8" max="8" width="28.85546875" style="31" customWidth="1"/>
    <col min="9" max="16384" width="8.85546875" style="31"/>
  </cols>
  <sheetData>
    <row r="1" spans="2:8" ht="15.75" thickBot="1" x14ac:dyDescent="0.3">
      <c r="B1" s="81"/>
      <c r="D1" s="82"/>
    </row>
    <row r="2" spans="2:8" x14ac:dyDescent="0.25">
      <c r="B2" s="196" t="s">
        <v>214</v>
      </c>
      <c r="C2" s="197"/>
      <c r="D2" s="197"/>
      <c r="E2" s="197"/>
      <c r="F2" s="197"/>
      <c r="G2" s="197"/>
      <c r="H2" s="198"/>
    </row>
    <row r="3" spans="2:8" x14ac:dyDescent="0.25">
      <c r="B3" s="199" t="s">
        <v>215</v>
      </c>
      <c r="C3" s="200"/>
      <c r="D3" s="200"/>
      <c r="E3" s="200"/>
      <c r="F3" s="200"/>
      <c r="G3" s="200"/>
      <c r="H3" s="201"/>
    </row>
    <row r="4" spans="2:8" ht="43.5" thickBot="1" x14ac:dyDescent="0.3">
      <c r="B4" s="64"/>
      <c r="C4" s="65" t="s">
        <v>95</v>
      </c>
      <c r="D4" s="65" t="s">
        <v>216</v>
      </c>
      <c r="E4" s="65" t="s">
        <v>217</v>
      </c>
      <c r="F4" s="65" t="s">
        <v>218</v>
      </c>
      <c r="G4" s="65" t="s">
        <v>220</v>
      </c>
      <c r="H4" s="66" t="s">
        <v>219</v>
      </c>
    </row>
    <row r="5" spans="2:8" ht="28.5" x14ac:dyDescent="0.25">
      <c r="B5" s="67" t="s">
        <v>227</v>
      </c>
      <c r="C5" s="68">
        <v>280622.29974999995</v>
      </c>
      <c r="D5" s="69" t="s">
        <v>19</v>
      </c>
      <c r="E5" s="68">
        <v>2019.7680610999901</v>
      </c>
      <c r="F5" s="70">
        <f>E5/C5</f>
        <v>7.1974610104020799E-3</v>
      </c>
      <c r="G5" s="71">
        <v>33272.438603100003</v>
      </c>
      <c r="H5" s="70">
        <f>G5/C5</f>
        <v>0.11856662365300856</v>
      </c>
    </row>
    <row r="6" spans="2:8" x14ac:dyDescent="0.25">
      <c r="B6" s="72" t="s">
        <v>221</v>
      </c>
      <c r="C6" s="73">
        <v>196797.89044999992</v>
      </c>
      <c r="D6" s="74">
        <f>C6/C5</f>
        <v>0.70129099015054297</v>
      </c>
      <c r="E6" s="73">
        <v>2019.7680610999901</v>
      </c>
      <c r="F6" s="75">
        <f>E6/C5</f>
        <v>7.1974610104020799E-3</v>
      </c>
      <c r="G6" s="76" t="s">
        <v>19</v>
      </c>
      <c r="H6" s="77" t="s">
        <v>19</v>
      </c>
    </row>
    <row r="7" spans="2:8" x14ac:dyDescent="0.25">
      <c r="B7" s="78" t="s">
        <v>228</v>
      </c>
      <c r="C7" s="73">
        <v>193473.99809000085</v>
      </c>
      <c r="D7" s="74">
        <f>C7/C5</f>
        <v>0.68944627088567967</v>
      </c>
      <c r="E7" s="73">
        <v>1934.7459689000041</v>
      </c>
      <c r="F7" s="75">
        <f>E7/C5</f>
        <v>6.8944840471467355E-3</v>
      </c>
      <c r="G7" s="76" t="s">
        <v>19</v>
      </c>
      <c r="H7" s="77" t="s">
        <v>19</v>
      </c>
    </row>
    <row r="8" spans="2:8" x14ac:dyDescent="0.25">
      <c r="B8" s="78" t="s">
        <v>222</v>
      </c>
      <c r="C8" s="73">
        <v>3323.892359999058</v>
      </c>
      <c r="D8" s="74">
        <f>C8/C5</f>
        <v>1.1844719264863265E-2</v>
      </c>
      <c r="E8" s="73">
        <v>85.022092199985991</v>
      </c>
      <c r="F8" s="75">
        <f>E8/C5</f>
        <v>3.0297696325534446E-4</v>
      </c>
      <c r="G8" s="76" t="s">
        <v>19</v>
      </c>
      <c r="H8" s="77" t="s">
        <v>19</v>
      </c>
    </row>
    <row r="9" spans="2:8" ht="30" x14ac:dyDescent="0.25">
      <c r="B9" s="78" t="s">
        <v>223</v>
      </c>
      <c r="C9" s="73">
        <v>0</v>
      </c>
      <c r="D9" s="74">
        <f>C9/C6</f>
        <v>0</v>
      </c>
      <c r="E9" s="73">
        <v>0</v>
      </c>
      <c r="F9" s="75">
        <f>E9/C6</f>
        <v>0</v>
      </c>
      <c r="G9" s="76" t="s">
        <v>19</v>
      </c>
      <c r="H9" s="77" t="s">
        <v>19</v>
      </c>
    </row>
    <row r="10" spans="2:8" x14ac:dyDescent="0.25">
      <c r="B10" s="72" t="s">
        <v>224</v>
      </c>
      <c r="C10" s="73">
        <v>78967.869480000008</v>
      </c>
      <c r="D10" s="74">
        <f>C10/C5</f>
        <v>0.28140268806274732</v>
      </c>
      <c r="E10" s="76" t="s">
        <v>19</v>
      </c>
      <c r="F10" s="77" t="s">
        <v>19</v>
      </c>
      <c r="G10" s="79">
        <v>33272.438603100003</v>
      </c>
      <c r="H10" s="75">
        <f>G10/C5</f>
        <v>0.11856662365300856</v>
      </c>
    </row>
    <row r="11" spans="2:8" x14ac:dyDescent="0.25">
      <c r="B11" s="80" t="s">
        <v>225</v>
      </c>
      <c r="C11" s="73">
        <v>59473.445910000009</v>
      </c>
      <c r="D11" s="74">
        <f>C11/C5</f>
        <v>0.21193414052619322</v>
      </c>
      <c r="E11" s="76" t="s">
        <v>19</v>
      </c>
      <c r="F11" s="77" t="s">
        <v>19</v>
      </c>
      <c r="G11" s="73">
        <v>14868.361477500002</v>
      </c>
      <c r="H11" s="75">
        <f>G11/C5</f>
        <v>5.2983535131548305E-2</v>
      </c>
    </row>
    <row r="12" spans="2:8" x14ac:dyDescent="0.25">
      <c r="B12" s="80" t="s">
        <v>226</v>
      </c>
      <c r="C12" s="73">
        <v>1136.8587199999999</v>
      </c>
      <c r="D12" s="74">
        <f>C12/C5</f>
        <v>4.0512059127617503E-3</v>
      </c>
      <c r="E12" s="76" t="s">
        <v>19</v>
      </c>
      <c r="F12" s="77" t="s">
        <v>19</v>
      </c>
      <c r="G12" s="73">
        <v>568.42935999999997</v>
      </c>
      <c r="H12" s="75">
        <f>G12/C5</f>
        <v>2.0256029563808751E-3</v>
      </c>
    </row>
    <row r="13" spans="2:8" x14ac:dyDescent="0.25">
      <c r="B13" s="80" t="s">
        <v>229</v>
      </c>
      <c r="C13" s="73">
        <v>18357.564849999999</v>
      </c>
      <c r="D13" s="74">
        <f>C13/C5</f>
        <v>6.5417341623792327E-2</v>
      </c>
      <c r="E13" s="76" t="s">
        <v>19</v>
      </c>
      <c r="F13" s="77" t="s">
        <v>19</v>
      </c>
      <c r="G13" s="73">
        <v>17835.647765599999</v>
      </c>
      <c r="H13" s="75">
        <f>G13/C5</f>
        <v>6.3557485565079369E-2</v>
      </c>
    </row>
    <row r="14" spans="2:8" ht="42.75" x14ac:dyDescent="0.25">
      <c r="B14" s="83" t="s">
        <v>230</v>
      </c>
      <c r="C14" s="73">
        <v>4856.53982</v>
      </c>
      <c r="D14" s="74">
        <f>C14/C5</f>
        <v>1.7306321786709686E-2</v>
      </c>
      <c r="E14" s="76" t="s">
        <v>19</v>
      </c>
      <c r="F14" s="77" t="s">
        <v>19</v>
      </c>
      <c r="G14" s="76" t="s">
        <v>19</v>
      </c>
      <c r="H14" s="77" t="s">
        <v>19</v>
      </c>
    </row>
  </sheetData>
  <mergeCells count="2">
    <mergeCell ref="B2:H2"/>
    <mergeCell ref="B3:H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B1:N6"/>
  <sheetViews>
    <sheetView workbookViewId="0">
      <selection activeCell="M28" sqref="M28"/>
    </sheetView>
  </sheetViews>
  <sheetFormatPr defaultColWidth="8.85546875" defaultRowHeight="15" x14ac:dyDescent="0.25"/>
  <cols>
    <col min="1" max="1" width="4.42578125" style="31" customWidth="1"/>
    <col min="2" max="2" width="3.140625" style="32" customWidth="1"/>
    <col min="3" max="3" width="24.7109375" style="31" customWidth="1"/>
    <col min="4" max="4" width="12.28515625" style="31" bestFit="1" customWidth="1"/>
    <col min="5" max="14" width="11.42578125" style="31" customWidth="1"/>
    <col min="15" max="16384" width="8.85546875" style="31"/>
  </cols>
  <sheetData>
    <row r="1" spans="2:14" ht="15.75" thickBot="1" x14ac:dyDescent="0.3"/>
    <row r="2" spans="2:14" x14ac:dyDescent="0.25">
      <c r="B2" s="202" t="s">
        <v>199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</row>
    <row r="3" spans="2:14" x14ac:dyDescent="0.25">
      <c r="B3" s="204" t="s">
        <v>18</v>
      </c>
      <c r="C3" s="205"/>
      <c r="D3" s="205" t="s">
        <v>200</v>
      </c>
      <c r="E3" s="206" t="s">
        <v>213</v>
      </c>
      <c r="F3" s="206"/>
      <c r="G3" s="206"/>
      <c r="H3" s="206"/>
      <c r="I3" s="206"/>
      <c r="J3" s="206"/>
      <c r="K3" s="206"/>
      <c r="L3" s="206"/>
      <c r="M3" s="206"/>
      <c r="N3" s="206"/>
    </row>
    <row r="4" spans="2:14" ht="33" customHeight="1" x14ac:dyDescent="0.25">
      <c r="B4" s="204"/>
      <c r="C4" s="205"/>
      <c r="D4" s="205"/>
      <c r="E4" s="84" t="s">
        <v>203</v>
      </c>
      <c r="F4" s="84" t="s">
        <v>204</v>
      </c>
      <c r="G4" s="84" t="s">
        <v>212</v>
      </c>
      <c r="H4" s="84" t="s">
        <v>211</v>
      </c>
      <c r="I4" s="84" t="s">
        <v>205</v>
      </c>
      <c r="J4" s="84" t="s">
        <v>206</v>
      </c>
      <c r="K4" s="84" t="s">
        <v>207</v>
      </c>
      <c r="L4" s="84" t="s">
        <v>210</v>
      </c>
      <c r="M4" s="84" t="s">
        <v>208</v>
      </c>
      <c r="N4" s="84" t="s">
        <v>209</v>
      </c>
    </row>
    <row r="5" spans="2:14" x14ac:dyDescent="0.25">
      <c r="B5" s="85">
        <v>2</v>
      </c>
      <c r="C5" s="153" t="s">
        <v>201</v>
      </c>
      <c r="D5" s="86">
        <v>280622.29975000006</v>
      </c>
      <c r="E5" s="86">
        <v>272236.45141000004</v>
      </c>
      <c r="F5" s="87"/>
      <c r="G5" s="87"/>
      <c r="H5" s="87"/>
      <c r="I5" s="87"/>
      <c r="J5" s="87"/>
      <c r="K5" s="87">
        <v>8385.8483400000059</v>
      </c>
      <c r="L5" s="87"/>
      <c r="M5" s="87"/>
      <c r="N5" s="87"/>
    </row>
    <row r="6" spans="2:14" x14ac:dyDescent="0.25">
      <c r="B6" s="85">
        <v>3</v>
      </c>
      <c r="C6" s="153" t="s">
        <v>202</v>
      </c>
      <c r="D6" s="86">
        <v>20018.907650000001</v>
      </c>
      <c r="E6" s="86">
        <v>19398.90353</v>
      </c>
      <c r="F6" s="87"/>
      <c r="G6" s="87"/>
      <c r="H6" s="87"/>
      <c r="I6" s="87"/>
      <c r="J6" s="87"/>
      <c r="K6" s="87">
        <v>620.00411999999994</v>
      </c>
      <c r="L6" s="87"/>
      <c r="M6" s="87"/>
      <c r="N6" s="87"/>
    </row>
  </sheetData>
  <mergeCells count="5">
    <mergeCell ref="B2:N2"/>
    <mergeCell ref="B3:B4"/>
    <mergeCell ref="C3:C4"/>
    <mergeCell ref="D3:D4"/>
    <mergeCell ref="E3:N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B1:E29"/>
  <sheetViews>
    <sheetView zoomScale="89" zoomScaleNormal="89" workbookViewId="0">
      <selection activeCell="N35" sqref="N35"/>
    </sheetView>
  </sheetViews>
  <sheetFormatPr defaultColWidth="8.85546875" defaultRowHeight="12.75" x14ac:dyDescent="0.2"/>
  <cols>
    <col min="1" max="1" width="3.42578125" style="34" customWidth="1"/>
    <col min="2" max="2" width="49.5703125" style="34" customWidth="1"/>
    <col min="3" max="3" width="12" style="34" customWidth="1"/>
    <col min="4" max="4" width="15.85546875" style="34" customWidth="1"/>
    <col min="5" max="5" width="20.28515625" style="34" customWidth="1"/>
    <col min="6" max="16384" width="8.85546875" style="34"/>
  </cols>
  <sheetData>
    <row r="1" spans="2:5" ht="13.5" thickBot="1" x14ac:dyDescent="0.25">
      <c r="E1" s="154">
        <v>46203</v>
      </c>
    </row>
    <row r="2" spans="2:5" ht="22.5" customHeight="1" x14ac:dyDescent="0.2">
      <c r="B2" s="207" t="s">
        <v>170</v>
      </c>
      <c r="C2" s="208"/>
      <c r="D2" s="208"/>
      <c r="E2" s="209"/>
    </row>
    <row r="3" spans="2:5" ht="39" thickBot="1" x14ac:dyDescent="0.25">
      <c r="B3" s="88" t="s">
        <v>171</v>
      </c>
      <c r="C3" s="89" t="s">
        <v>172</v>
      </c>
      <c r="D3" s="89" t="s">
        <v>174</v>
      </c>
      <c r="E3" s="90" t="s">
        <v>173</v>
      </c>
    </row>
    <row r="4" spans="2:5" x14ac:dyDescent="0.2">
      <c r="B4" s="91" t="s">
        <v>175</v>
      </c>
      <c r="C4" s="92">
        <v>280622.29975000006</v>
      </c>
      <c r="D4" s="92">
        <v>20018.907650000001</v>
      </c>
      <c r="E4" s="93">
        <f>D4/C4</f>
        <v>7.133755110636035E-2</v>
      </c>
    </row>
    <row r="5" spans="2:5" x14ac:dyDescent="0.2">
      <c r="B5" s="94" t="s">
        <v>176</v>
      </c>
      <c r="C5" s="95">
        <v>18005.586589999999</v>
      </c>
      <c r="D5" s="95">
        <v>3414.28973</v>
      </c>
      <c r="E5" s="96">
        <f t="shared" ref="E5:E27" si="0">D5/C5</f>
        <v>0.18962390994227532</v>
      </c>
    </row>
    <row r="6" spans="2:5" x14ac:dyDescent="0.2">
      <c r="B6" s="97" t="s">
        <v>177</v>
      </c>
      <c r="C6" s="95">
        <v>50.439869999999999</v>
      </c>
      <c r="D6" s="95">
        <v>28.754200000000001</v>
      </c>
      <c r="E6" s="96">
        <f t="shared" si="0"/>
        <v>0.57006887606966472</v>
      </c>
    </row>
    <row r="7" spans="2:5" x14ac:dyDescent="0.2">
      <c r="B7" s="97" t="s">
        <v>178</v>
      </c>
      <c r="C7" s="95">
        <v>17627.48115</v>
      </c>
      <c r="D7" s="95">
        <v>3367.1907099999999</v>
      </c>
      <c r="E7" s="96">
        <f t="shared" si="0"/>
        <v>0.1910193907653108</v>
      </c>
    </row>
    <row r="8" spans="2:5" x14ac:dyDescent="0.2">
      <c r="B8" s="97" t="s">
        <v>179</v>
      </c>
      <c r="C8" s="95">
        <v>0</v>
      </c>
      <c r="D8" s="95">
        <v>0</v>
      </c>
      <c r="E8" s="96" t="e">
        <f t="shared" si="0"/>
        <v>#DIV/0!</v>
      </c>
    </row>
    <row r="9" spans="2:5" x14ac:dyDescent="0.2">
      <c r="B9" s="97" t="s">
        <v>180</v>
      </c>
      <c r="C9" s="95">
        <v>327.66557</v>
      </c>
      <c r="D9" s="95">
        <v>18.344820000000002</v>
      </c>
      <c r="E9" s="96">
        <f t="shared" si="0"/>
        <v>5.5986413220040186E-2</v>
      </c>
    </row>
    <row r="10" spans="2:5" x14ac:dyDescent="0.2">
      <c r="B10" s="94" t="s">
        <v>181</v>
      </c>
      <c r="C10" s="95">
        <v>4055.9316800000015</v>
      </c>
      <c r="D10" s="95">
        <v>565.76367999999991</v>
      </c>
      <c r="E10" s="96">
        <f t="shared" si="0"/>
        <v>0.13949043638723216</v>
      </c>
    </row>
    <row r="11" spans="2:5" x14ac:dyDescent="0.2">
      <c r="B11" s="94" t="s">
        <v>182</v>
      </c>
      <c r="C11" s="95">
        <v>736.87367999999992</v>
      </c>
      <c r="D11" s="95">
        <v>56.108559999999997</v>
      </c>
      <c r="E11" s="96">
        <f t="shared" si="0"/>
        <v>7.6144068546456972E-2</v>
      </c>
    </row>
    <row r="12" spans="2:5" x14ac:dyDescent="0.2">
      <c r="B12" s="94" t="s">
        <v>183</v>
      </c>
      <c r="C12" s="95">
        <v>3761.8432600000006</v>
      </c>
      <c r="D12" s="95">
        <v>509.68849999999998</v>
      </c>
      <c r="E12" s="96">
        <f t="shared" si="0"/>
        <v>0.1354890315127058</v>
      </c>
    </row>
    <row r="13" spans="2:5" x14ac:dyDescent="0.2">
      <c r="B13" s="94" t="s">
        <v>184</v>
      </c>
      <c r="C13" s="95">
        <v>630.53844000000004</v>
      </c>
      <c r="D13" s="95">
        <v>6.53484</v>
      </c>
      <c r="E13" s="96">
        <f t="shared" si="0"/>
        <v>1.0363904221287443E-2</v>
      </c>
    </row>
    <row r="14" spans="2:5" x14ac:dyDescent="0.2">
      <c r="B14" s="94" t="s">
        <v>185</v>
      </c>
      <c r="C14" s="95">
        <v>28950.500089999994</v>
      </c>
      <c r="D14" s="95">
        <v>1814.8745799999999</v>
      </c>
      <c r="E14" s="96">
        <f t="shared" si="0"/>
        <v>6.2688885316592141E-2</v>
      </c>
    </row>
    <row r="15" spans="2:5" x14ac:dyDescent="0.2">
      <c r="B15" s="94" t="s">
        <v>186</v>
      </c>
      <c r="C15" s="95">
        <v>14816.183119999994</v>
      </c>
      <c r="D15" s="95">
        <v>2616.8655599999997</v>
      </c>
      <c r="E15" s="96">
        <f t="shared" si="0"/>
        <v>0.17662211237572775</v>
      </c>
    </row>
    <row r="16" spans="2:5" x14ac:dyDescent="0.2">
      <c r="B16" s="94" t="s">
        <v>187</v>
      </c>
      <c r="C16" s="95">
        <v>0</v>
      </c>
      <c r="D16" s="95">
        <v>0</v>
      </c>
      <c r="E16" s="96" t="e">
        <f t="shared" si="0"/>
        <v>#DIV/0!</v>
      </c>
    </row>
    <row r="17" spans="2:5" x14ac:dyDescent="0.2">
      <c r="B17" s="98" t="s">
        <v>188</v>
      </c>
      <c r="C17" s="95">
        <v>0</v>
      </c>
      <c r="D17" s="95">
        <v>0</v>
      </c>
      <c r="E17" s="96" t="e">
        <f t="shared" si="0"/>
        <v>#DIV/0!</v>
      </c>
    </row>
    <row r="18" spans="2:5" ht="25.5" x14ac:dyDescent="0.2">
      <c r="B18" s="98" t="s">
        <v>189</v>
      </c>
      <c r="C18" s="95">
        <v>209664.84289000015</v>
      </c>
      <c r="D18" s="95">
        <v>11034.7822</v>
      </c>
      <c r="E18" s="96">
        <f t="shared" si="0"/>
        <v>5.2630579585483277E-2</v>
      </c>
    </row>
    <row r="19" spans="2:5" x14ac:dyDescent="0.2">
      <c r="B19" s="99" t="s">
        <v>190</v>
      </c>
      <c r="C19" s="95">
        <v>68375.029180000041</v>
      </c>
      <c r="D19" s="95">
        <v>497.98280999999997</v>
      </c>
      <c r="E19" s="96">
        <f t="shared" si="0"/>
        <v>7.2831092867110883E-3</v>
      </c>
    </row>
    <row r="20" spans="2:5" x14ac:dyDescent="0.2">
      <c r="B20" s="100" t="s">
        <v>191</v>
      </c>
      <c r="C20" s="95">
        <v>68345.058200000043</v>
      </c>
      <c r="D20" s="95">
        <v>497.98280999999997</v>
      </c>
      <c r="E20" s="96">
        <f t="shared" si="0"/>
        <v>7.2863031083057828E-3</v>
      </c>
    </row>
    <row r="21" spans="2:5" x14ac:dyDescent="0.2">
      <c r="B21" s="99" t="s">
        <v>192</v>
      </c>
      <c r="C21" s="95">
        <v>37204.973259999999</v>
      </c>
      <c r="D21" s="95">
        <v>3299.2574800000011</v>
      </c>
      <c r="E21" s="96">
        <f t="shared" si="0"/>
        <v>8.8677861880016876E-2</v>
      </c>
    </row>
    <row r="22" spans="2:5" x14ac:dyDescent="0.2">
      <c r="B22" s="100" t="s">
        <v>193</v>
      </c>
      <c r="C22" s="95">
        <v>0</v>
      </c>
      <c r="D22" s="95">
        <v>0</v>
      </c>
      <c r="E22" s="96" t="e">
        <f t="shared" si="0"/>
        <v>#DIV/0!</v>
      </c>
    </row>
    <row r="23" spans="2:5" x14ac:dyDescent="0.2">
      <c r="B23" s="99" t="s">
        <v>194</v>
      </c>
      <c r="C23" s="95">
        <v>1.8521099999999999</v>
      </c>
      <c r="D23" s="95">
        <v>1.8521099999999999</v>
      </c>
      <c r="E23" s="96">
        <f t="shared" si="0"/>
        <v>1</v>
      </c>
    </row>
    <row r="24" spans="2:5" x14ac:dyDescent="0.2">
      <c r="B24" s="99" t="s">
        <v>195</v>
      </c>
      <c r="C24" s="95">
        <v>10255.382429999994</v>
      </c>
      <c r="D24" s="95">
        <v>1247.5950700000003</v>
      </c>
      <c r="E24" s="96">
        <f t="shared" si="0"/>
        <v>0.12165271051720311</v>
      </c>
    </row>
    <row r="25" spans="2:5" x14ac:dyDescent="0.2">
      <c r="B25" s="99" t="s">
        <v>196</v>
      </c>
      <c r="C25" s="95">
        <v>252.7851</v>
      </c>
      <c r="D25" s="95">
        <v>49.75662999999998</v>
      </c>
      <c r="E25" s="96">
        <f t="shared" si="0"/>
        <v>0.19683371369594166</v>
      </c>
    </row>
    <row r="26" spans="2:5" x14ac:dyDescent="0.2">
      <c r="B26" s="99" t="s">
        <v>197</v>
      </c>
      <c r="C26" s="95">
        <v>93574.820810000121</v>
      </c>
      <c r="D26" s="95">
        <v>5938.338099999999</v>
      </c>
      <c r="E26" s="96">
        <f t="shared" si="0"/>
        <v>6.3460854625172661E-2</v>
      </c>
    </row>
    <row r="27" spans="2:5" x14ac:dyDescent="0.2">
      <c r="B27" s="101" t="s">
        <v>198</v>
      </c>
      <c r="C27" s="95">
        <v>0</v>
      </c>
      <c r="D27" s="95">
        <v>0</v>
      </c>
      <c r="E27" s="96" t="e">
        <f t="shared" si="0"/>
        <v>#DIV/0!</v>
      </c>
    </row>
    <row r="28" spans="2:5" x14ac:dyDescent="0.2">
      <c r="B28" s="210"/>
      <c r="C28" s="210"/>
      <c r="D28" s="210"/>
      <c r="E28" s="210"/>
    </row>
    <row r="29" spans="2:5" x14ac:dyDescent="0.2">
      <c r="B29" s="211"/>
      <c r="C29" s="211"/>
      <c r="D29" s="211"/>
      <c r="E29" s="211"/>
    </row>
  </sheetData>
  <mergeCells count="2">
    <mergeCell ref="B2:E2"/>
    <mergeCell ref="B28:E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 Аффилированные лица</vt:lpstr>
      <vt:lpstr>Кредитные риски</vt:lpstr>
      <vt:lpstr>Процентные риски</vt:lpstr>
      <vt:lpstr>Ликвидные риски</vt:lpstr>
      <vt:lpstr>Валютные риски</vt:lpstr>
      <vt:lpstr>Внешний аудитор</vt:lpstr>
      <vt:lpstr>Классификация кредитов</vt:lpstr>
      <vt:lpstr>Кредиты по регионам</vt:lpstr>
      <vt:lpstr>Доля кредитов по секторам   </vt:lpstr>
      <vt:lpstr>Платежные периоды</vt:lpstr>
      <vt:lpstr>Фикс.и перем % ставка</vt:lpstr>
      <vt:lpstr>Внебалансовые обязательства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Shakhmar Agayev</dc:creator>
  <cp:lastModifiedBy>Shakhmar Agayev</cp:lastModifiedBy>
  <dcterms:created xsi:type="dcterms:W3CDTF">2026-01-26T15:01:08Z</dcterms:created>
  <dcterms:modified xsi:type="dcterms:W3CDTF">2026-07-16T09:03:37Z</dcterms:modified>
</cp:coreProperties>
</file>