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afa.Mirzaliyeva\Downloads\"/>
    </mc:Choice>
  </mc:AlternateContent>
  <bookViews>
    <workbookView xWindow="0" yWindow="0" windowWidth="28800" windowHeight="12300" tabRatio="870" activeTab="3"/>
  </bookViews>
  <sheets>
    <sheet name="Banka aidiyyatı olan şəxslər" sheetId="21" r:id="rId1"/>
    <sheet name="Kredit riski" sheetId="8" r:id="rId2"/>
    <sheet name="Faiz riski" sheetId="41" r:id="rId3"/>
    <sheet name="Valyuta riski" sheetId="42" r:id="rId4"/>
    <sheet name="Likvidlik riski" sheetId="9" r:id="rId5"/>
    <sheet name="Bankın kənar auditoru" sheetId="40" r:id="rId6"/>
    <sheet name="Kreditlərin təsnifləşdirilməsi" sheetId="20" r:id="rId7"/>
    <sheet name="Kreditlərin iqtisadi bölgüsü" sheetId="19" r:id="rId8"/>
    <sheet name="Kreditlərin iqtisadi sektorlar " sheetId="17" r:id="rId9"/>
    <sheet name="Ödəniş müddətlərinin bölgüsü" sheetId="12" r:id="rId10"/>
    <sheet name="Sabit və dəyişkən faiz" sheetId="27" r:id="rId11"/>
    <sheet name="Balansdankənar öhdəliklər" sheetId="26" r:id="rId12"/>
  </sheets>
  <externalReferences>
    <externalReference r:id="rId13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7" l="1"/>
  <c r="E26" i="17"/>
  <c r="E25" i="17"/>
  <c r="E24" i="17"/>
  <c r="E23" i="17"/>
  <c r="E22" i="17"/>
  <c r="E21" i="17"/>
  <c r="E20" i="17"/>
  <c r="E19" i="17"/>
  <c r="E18" i="17"/>
  <c r="E17" i="17"/>
  <c r="E16" i="17"/>
  <c r="E15" i="17"/>
  <c r="E14" i="17"/>
  <c r="E13" i="17"/>
  <c r="E12" i="17"/>
  <c r="E11" i="17"/>
  <c r="E10" i="17"/>
  <c r="E9" i="17"/>
  <c r="E8" i="17"/>
  <c r="E7" i="17"/>
  <c r="E6" i="17"/>
  <c r="E5" i="17"/>
  <c r="E4" i="17"/>
  <c r="D14" i="20"/>
  <c r="H13" i="20"/>
  <c r="D13" i="20"/>
  <c r="H12" i="20"/>
  <c r="D12" i="20"/>
  <c r="H11" i="20"/>
  <c r="D11" i="20"/>
  <c r="H10" i="20"/>
  <c r="D10" i="20"/>
  <c r="F9" i="20"/>
  <c r="D9" i="20"/>
  <c r="F8" i="20"/>
  <c r="D8" i="20"/>
  <c r="F7" i="20"/>
  <c r="D7" i="20"/>
  <c r="F6" i="20"/>
  <c r="D6" i="20"/>
  <c r="H5" i="20"/>
  <c r="F5" i="20"/>
  <c r="D5" i="21"/>
  <c r="C5" i="21"/>
</calcChain>
</file>

<file path=xl/sharedStrings.xml><?xml version="1.0" encoding="utf-8"?>
<sst xmlns="http://schemas.openxmlformats.org/spreadsheetml/2006/main" count="453" uniqueCount="295">
  <si>
    <t>4.1.1 Kredit portfelinin sektorlar və gecikmə günləri üzrə bölgüsü</t>
  </si>
  <si>
    <t>4.1.2 Kreditlərin təminat üzrə bölgüsü</t>
  </si>
  <si>
    <t>min manatla</t>
  </si>
  <si>
    <t>Müştərilərə verilmiş kreditlər (xalis)</t>
  </si>
  <si>
    <t>Borc qiymətli kağızları</t>
  </si>
  <si>
    <t>Kredit portfelinin sektorlar üzrə bölgüsü</t>
  </si>
  <si>
    <t>Cəmi</t>
  </si>
  <si>
    <t>Əsas məbləğ üzrə borc</t>
  </si>
  <si>
    <t>Cari</t>
  </si>
  <si>
    <t>Vaxtı keçmiş günlər</t>
  </si>
  <si>
    <t>1-30 gün</t>
  </si>
  <si>
    <t>31-60 gün</t>
  </si>
  <si>
    <t>61-90 gün</t>
  </si>
  <si>
    <t>91- 120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</si>
  <si>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</si>
  <si>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</si>
  <si>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</si>
  <si>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</si>
  <si>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</si>
  <si>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</si>
  <si>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</si>
  <si>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</si>
  <si>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artıq</t>
  </si>
  <si>
    <t>-Biznes</t>
  </si>
  <si>
    <t>-İstehlak</t>
  </si>
  <si>
    <t>-Daşınmaz əmlak</t>
  </si>
  <si>
    <t>-Digər kreditlər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</si>
  <si>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</si>
  <si>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</si>
  <si>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</si>
  <si>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</si>
  <si>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</si>
  <si>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</si>
  <si>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</si>
  <si>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Kredit portfeli, o cümlədən</t>
  </si>
  <si>
    <t>Likvidlik riski</t>
  </si>
  <si>
    <t>Ödəniş müddətinin bitməsinə qalan günlər</t>
  </si>
  <si>
    <t>Ani</t>
  </si>
  <si>
    <t>1 - 7 gün</t>
  </si>
  <si>
    <t>8-30 gün</t>
  </si>
  <si>
    <t>3-6 ay</t>
  </si>
  <si>
    <t>6 ay-9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</si>
  <si>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</si>
  <si>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</si>
  <si>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</si>
  <si>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</si>
  <si>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</si>
  <si>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</si>
  <si>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</si>
  <si>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</si>
  <si>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</si>
  <si>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</si>
  <si>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</si>
  <si>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</si>
  <si>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</si>
  <si>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</si>
  <si>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</si>
  <si>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</si>
  <si>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</si>
  <si>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</si>
  <si>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</si>
  <si>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</si>
  <si>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</si>
  <si>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</si>
  <si>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Digər maliyyə öhdəliklər</t>
  </si>
  <si>
    <t>Likvidlik "qəpi"</t>
  </si>
  <si>
    <t>Milli və xarici valyuta üzrə aktivlərin və öhdəliklərin ödəniş müddətlərinin bölgüsü barədə məlumat</t>
  </si>
  <si>
    <t>A.    Aktivlər</t>
  </si>
  <si>
    <t>Ödəniş müddətinin başlanmasına qalmış günlər (illər)</t>
  </si>
  <si>
    <t>ani</t>
  </si>
  <si>
    <t xml:space="preserve">31-60 </t>
  </si>
  <si>
    <t xml:space="preserve">61-90 </t>
  </si>
  <si>
    <t xml:space="preserve">331-365 (366) </t>
  </si>
  <si>
    <t>1-2 год</t>
  </si>
  <si>
    <t>2-3 год</t>
  </si>
  <si>
    <t>3-5 год</t>
  </si>
  <si>
    <t>более 5 лет</t>
  </si>
  <si>
    <t>XV (manat ekv.)</t>
  </si>
  <si>
    <t>o cümlədən, XV ilə (manat ekv.)</t>
  </si>
  <si>
    <t>2. AMB-na olan tələblər (məcburi ehtiyat fondu və ya müxbir hesabları)</t>
  </si>
  <si>
    <t xml:space="preserve">3. “Nostro" hesabları </t>
  </si>
  <si>
    <t>4. Banklararası bazarın qısamüddətli maliyyə alətləri (7-ci gün də daxil olmaqla 7 günədək olanlar)</t>
  </si>
  <si>
    <t xml:space="preserve">5. Banklar daxil da olmaqla, maliyyə institutlarına depozitlər, cəmi </t>
  </si>
  <si>
    <t>6. Əks REPO əməliyyatları üzrə</t>
  </si>
  <si>
    <t>7. Girov qoyulmuş qiymətli kağızlar da daxil olmaqla  qiymətli kağızlara investisiyalar</t>
  </si>
  <si>
    <t>8. Girov qoyulmuş qiymətli kağızlar da daxil olmaqla ticarət üçün qiymətli kağızlar</t>
  </si>
  <si>
    <t>9. 4-cü sətir üzrə banklararası bazarın qısamüddətli maliyyə alətləri istisna olmaqla, banklara kreditlər</t>
  </si>
  <si>
    <t>10. 4-cü sətir üzrə qısamüddətli maliyyə alətləri istisna olmaqla, digər maliyyə institutlarına kreditlər</t>
  </si>
  <si>
    <t>11. Müştərilərə verilən kreditlər</t>
  </si>
  <si>
    <t>12. Amortizasiya çıxılmaqla əsas vəsaitlər (bank işində istifadə olunmayan əsas vəsaitlər daxil olmaqla)</t>
  </si>
  <si>
    <t xml:space="preserve">13. İcmallaşmamış şirkətlərdə investisiyalar və maliyyə iştirakı </t>
  </si>
  <si>
    <t>14. Qeyri-maddi aktivlər</t>
  </si>
  <si>
    <t>15. Digər aktivlər</t>
  </si>
  <si>
    <t>16. (çıx) Aktivlər üzrə mümkün zərərlərin ödənilməsi üçün məqsədli ehtiyatlar</t>
  </si>
  <si>
    <t>17. Cəmi aktivlər</t>
  </si>
  <si>
    <t>CƏDVƏL A 13 - ÖDƏNİŞ MÜDDƏTLƏRİNİN BÖLGÜSÜ  (davamı)</t>
  </si>
  <si>
    <t>B. Öhdəliklər və kapital</t>
  </si>
  <si>
    <t>2. AMB-nın kreditləri</t>
  </si>
  <si>
    <t>3. “Loro" hesabları (bankların müxbir hesabları)</t>
  </si>
  <si>
    <t>4. REPO əməliyyatları üzrə</t>
  </si>
  <si>
    <t>5. Banklararası bazarın qazanılmış qısamüddətli maliyyə alətləri (7-ci gün də daxil olmaqla 7 günədək  olanlar)</t>
  </si>
  <si>
    <t>6. Bankların və digər maliyyə institutların depozitləri</t>
  </si>
  <si>
    <t>7. Banklardan alınmış kreditlər (7 gündən artıq müddətli olanlar)</t>
  </si>
  <si>
    <t>8. Beynəlxalq təşkilatlar daxil olmaqla, digər maliyyə institutlarından alınmış kreditlər</t>
  </si>
  <si>
    <t>9. Mərkəzi  idarəetmə orqanlarının kreditləri və depozitləri</t>
  </si>
  <si>
    <t>10. Bələdiyyələrin kreditləri və depozitləri</t>
  </si>
  <si>
    <t xml:space="preserve">11. Öz ehtiyatları üçün bank tərəfindən alınmış ipoteka kreditləri </t>
  </si>
  <si>
    <t>12. Ödəmə müddətli imtiyazlı səhmlər daxil olmaqla, bank tərəfindən buraxılmış subordinasiyalı borc və sair bu qəbildən olan borc öhdəlikləri</t>
  </si>
  <si>
    <t xml:space="preserve">13. Digər passivlər </t>
  </si>
  <si>
    <t>14. Kapital</t>
  </si>
  <si>
    <t>15. Cəmi passivlər (öhdəliklər üstəgəl kapital)</t>
  </si>
  <si>
    <t>16.  Hər bir dövr üçün maliyyə aktivlərinin (passivlərinin) xalis məbləği (sətir 17, cədvəl A13-A çıxılsın sətir 15, cədvəl A13-B)</t>
  </si>
  <si>
    <t>Sabit və dəyişkən faizi olan aktiv və öhdəliklərin təsnifatı</t>
  </si>
  <si>
    <t>(min manatla)</t>
  </si>
  <si>
    <t>Aktivlərin   maddələri</t>
  </si>
  <si>
    <t>(Hesabat ili qeyd edilsin)</t>
  </si>
  <si>
    <t>sabit faizlə</t>
  </si>
  <si>
    <t>dəyişkən faizlə</t>
  </si>
  <si>
    <t>faizsiz</t>
  </si>
  <si>
    <t>1. Nağd vəsaitlər (banknotlar və sikkələr, yolda, bankomatlarda və mübadilə şöbələrində olan nağd vəsaitlər daxil olmaqla), cəmi</t>
  </si>
  <si>
    <t>2. Mərkəzi Bankda müxbir hesab, cəmi</t>
  </si>
  <si>
    <t xml:space="preserve">3. "Nostro" hesabları (başqa banklardakı müxbir hesabları), cəmi </t>
  </si>
  <si>
    <t>4. Banklararası bazarın qısamüddətli maliyyə alətləri (7-ci gün də daxil olmaqla, 7 günədək olan vəsaitlər), cəmi</t>
  </si>
  <si>
    <t xml:space="preserve">5. Banklar da daxil olmaqla, maliyyə institutlarındakı depozitlər, cəmi </t>
  </si>
  <si>
    <t xml:space="preserve">6. Əks REPO əməliyyatları üzrə </t>
  </si>
  <si>
    <t xml:space="preserve">7. Qiymətli kağızlar, cəmi </t>
  </si>
  <si>
    <t>8. Banklara kreditlər (5-ci sətir üzrə banklararası qısamüddətli maliyyə alətləri istisna olmaqla), cəmi</t>
  </si>
  <si>
    <t>9. Digər maliyyə institutlarına kreditlər, cəmi</t>
  </si>
  <si>
    <t>10. Müştərilərə verilən kreditlər</t>
  </si>
  <si>
    <t>11. Könəlmə çıxılmaqla bank işində istifadə olunan əsas vəsaitlər, cəmi</t>
  </si>
  <si>
    <t xml:space="preserve">12. Bank işində istifadə olunmayan daşınmaz əmlak (ehtiyatlar çıxılmaqla), cəmi </t>
  </si>
  <si>
    <t>13. İcmallaşmamış törəmə təsərrüfat cəmiyyətlərdə iştirak (50%+1 səs hüququ verən səhm və ya başqa formada törəməsidirsə), cəmi</t>
  </si>
  <si>
    <t>14. Digər təsərrüfat cəmiyyətlərində iştirak (50%-dən az), cəmi</t>
  </si>
  <si>
    <t>15. Amortizasiya çıxılmaqla qeyri-maddi aktivlər</t>
  </si>
  <si>
    <t xml:space="preserve">17. Digər aktivlər </t>
  </si>
  <si>
    <t>18. (çıx) Aktivlər üzrə mümkün zərərlərin ödənilməsi üçün yaradılmış ehtiyatlar</t>
  </si>
  <si>
    <t>18. Cəmi aktivlər</t>
  </si>
  <si>
    <t>Öhdəliklərin maddələri</t>
  </si>
  <si>
    <t>1. Depozitlər (banklar və digər maliyyə institutları istisna olmaqla), cəmi</t>
  </si>
  <si>
    <t>2. Mərkəzi Bankın banka qarşı tələbləri, cəmi</t>
  </si>
  <si>
    <t>3. Digər bankların tələbləri (“Loro" hesabları), cəmi</t>
  </si>
  <si>
    <t>4. REPO əməliyyatları  üzrə</t>
  </si>
  <si>
    <t>5. Banklararası bazarın qısamüddətli maliyyə alətləri (7-ci gün də daxil olmaqla, 7 günədək olan kreditlər), cəmi</t>
  </si>
  <si>
    <t>6. Bankların və digər maliyyə institutların (3-cü və 5-ci sətirlər istisna edilməklə) depozitləri, cəmi</t>
  </si>
  <si>
    <t>7. Bankların kreditləri (7 gündən artıq olan müddətə), cəmi</t>
  </si>
  <si>
    <t>8. Banklar istisna olmaqla, digər maliyyə institutlarının kreditləri, cəmi</t>
  </si>
  <si>
    <t>9. Mərkəzi idarəetmə orqanlarının depozitləri və kreditləri</t>
  </si>
  <si>
    <t>10. Bələdiyyələrin depozitləri və kreditləri</t>
  </si>
  <si>
    <t>11. Bankın öz ehtiyacları üçün aldığı ipoteka kreditləri</t>
  </si>
  <si>
    <t>12. Bank tərəfindən buraxılmış qiymətli kağızlar</t>
  </si>
  <si>
    <t>13. Digər passivlər</t>
  </si>
  <si>
    <t>14. Cəmi öhdəliklər</t>
  </si>
  <si>
    <t>Balansdankənar öhdəliklərin ayrı ayrı növləri barədə</t>
  </si>
  <si>
    <t>ÖHDƏLİKLƏR</t>
  </si>
  <si>
    <t>Xarici valyutada (2-ci sütundan)</t>
  </si>
  <si>
    <t>1. Kredit alətləri, cəmi</t>
  </si>
  <si>
    <t>2. Qarantiyalar və bu qəbildən olan öhdəliklər, cəmi</t>
  </si>
  <si>
    <t>3. Akkreditivlər, cəmi</t>
  </si>
  <si>
    <t>4. Xarici valyuta müqavilələri üzrə təəhhüdlər, cəmi</t>
  </si>
  <si>
    <t>5. Törəmə maliyyə alətləri üzrə təəhhüdlər</t>
  </si>
  <si>
    <t>6. Qiymətli kağızlar alınması/satılması üzrə təəhhüdlər</t>
  </si>
  <si>
    <t>7. Digər maliyyə alətlərinin və ya əmtəələrin alınması/satılması üzrə təəhhüdlər</t>
  </si>
  <si>
    <t>8. Digər balansdankənar öhdəliklər</t>
  </si>
  <si>
    <t>Kreditlərin, həmçinin vaxtı keçmiş kreditlərin portfeldə payı və onun iqtisadi sektorlar üzrə göstəriciləri</t>
  </si>
  <si>
    <t>Kreditlərin iqtisadi sektorlar üzrə bölgüsü</t>
  </si>
  <si>
    <t>Cəmi   (min manatla)</t>
  </si>
  <si>
    <t>Vaxtı keçmiş kreditlər (min manatla)*</t>
  </si>
  <si>
    <t>Vaxtı keçmiş kreditlərin portfeldə payı (faizlə)</t>
  </si>
  <si>
    <t>Cəmi kredit portfeli, o cümlədən</t>
  </si>
  <si>
    <t xml:space="preserve">1.Sənaye </t>
  </si>
  <si>
    <t>1.1.1 Mədən çıxarma sənayesi</t>
  </si>
  <si>
    <t>1.1.2 Emal sənayesi, cəmi</t>
  </si>
  <si>
    <t xml:space="preserve">1.1.3 Elektrik enerjisi və Qazın istehsalı </t>
  </si>
  <si>
    <t>1.1.4 Sənayenin digər sahələri</t>
  </si>
  <si>
    <t>2. Kənd təsərrüfatı</t>
  </si>
  <si>
    <t>3. Tikinti sahəsi</t>
  </si>
  <si>
    <t>4. Nəqliyyat, cəmi</t>
  </si>
  <si>
    <t>5. İnformasiya və Rabitə</t>
  </si>
  <si>
    <t>6. Ticarət müəssisələrinə kredit, cəmi</t>
  </si>
  <si>
    <t xml:space="preserve">7. Digər qeyri-istehsal və xidmət sahələri </t>
  </si>
  <si>
    <t>8.  Mərkəzi idarəetmə orqanları və bələdiyyələr</t>
  </si>
  <si>
    <t xml:space="preserve">   9. İctimai Təşkilatlara</t>
  </si>
  <si>
    <t xml:space="preserve">   10. Şəxsi, ailəvi və sair məqsədlər üçün fiziki şəxslərə kreditlər, cəmi</t>
  </si>
  <si>
    <t>a) Yaşayış sahəsinin alınmasına</t>
  </si>
  <si>
    <t xml:space="preserve">a1) o cümlədən, daşınmaz əmlakla təmin olunmuş </t>
  </si>
  <si>
    <t>b) Yaşayış sahəsinin tikintisi və təmirinə</t>
  </si>
  <si>
    <t xml:space="preserve">b1) o cümlədən, daşınmaz əmlakla təmin olunmuş </t>
  </si>
  <si>
    <t>c) Avtomobil alınmasına</t>
  </si>
  <si>
    <t>d) Məişət avadanlıqlarının alınmasına</t>
  </si>
  <si>
    <t>e) Kredit kartları</t>
  </si>
  <si>
    <t>f) Digər</t>
  </si>
  <si>
    <t xml:space="preserve">    11. Digər Kreditlər</t>
  </si>
  <si>
    <t>№</t>
  </si>
  <si>
    <t>Kreditlərin, o cümlədən, vaxtı keçmiş kreditlərin iqtisadi rayonlar üzrə bölgüsü</t>
  </si>
  <si>
    <t>İqtisadi rayonlar üzrə ayrılıqda</t>
  </si>
  <si>
    <t>Bakı-Abşeron</t>
  </si>
  <si>
    <t>Quba-Xaçmaz</t>
  </si>
  <si>
    <t>Dağlıq Şirvan</t>
  </si>
  <si>
    <t>Aran</t>
  </si>
  <si>
    <t>Lənkəran-Astara</t>
  </si>
  <si>
    <t>Şəki-Zaqatala</t>
  </si>
  <si>
    <t>Gəncə-Qazax</t>
  </si>
  <si>
    <t>Yuxarı Qarabağ</t>
  </si>
  <si>
    <t>Kəlbəcər-Laçın</t>
  </si>
  <si>
    <t>Naxçıvan MR</t>
  </si>
  <si>
    <t>Məbləğ</t>
  </si>
  <si>
    <t>X</t>
  </si>
  <si>
    <t>Kredit portfeli</t>
  </si>
  <si>
    <t>Kreditlərin təsnifləşdirilməsi haqqında məlumatlar</t>
  </si>
  <si>
    <t>Cəmi kredit portfelində xüsusi çəkisi</t>
  </si>
  <si>
    <t>Yaradılmış adi ehtiyat</t>
  </si>
  <si>
    <t>Yaradılmış adi ehtiyatın kredit portfelində  payı (faizlə)</t>
  </si>
  <si>
    <t>Yaradılmış məqsədli ehtiyat</t>
  </si>
  <si>
    <t>Yaradılmış məqsədli ehtiyatın kredit portfelində payı (faizlə)</t>
  </si>
  <si>
    <t>1. Cəmi kredit portfeli, o cümlədən</t>
  </si>
  <si>
    <t>1.1.Standart kreditlər</t>
  </si>
  <si>
    <t>1.1.1. Qənaətbəxş kreditlər</t>
  </si>
  <si>
    <t>1.1.2. Nəzarət altında olan kreditlər</t>
  </si>
  <si>
    <t>1.1.3. Əlavə risklərə məruz aktivlər</t>
  </si>
  <si>
    <t>1.2. Qeyri-standart kreditlər</t>
  </si>
  <si>
    <t>Qeyri-qənaətbəxş</t>
  </si>
  <si>
    <t>Təhlükəli</t>
  </si>
  <si>
    <t>Ümidsiz</t>
  </si>
  <si>
    <t>1.3. Ehtiyat yaradılmayan kreditlər</t>
  </si>
  <si>
    <t>Всего</t>
  </si>
  <si>
    <t>A.  Banka aidiyyatı olan  şəxslər  və onlar adından  hərəkət edən şəxslərlə aparılan  əməliyyatlar haqqında hesabat</t>
  </si>
  <si>
    <t>Say</t>
  </si>
  <si>
    <t>Tələbli depozitlər</t>
  </si>
  <si>
    <t>Müddətli depozitlər</t>
  </si>
  <si>
    <t>Banka aidiyyəti olan şəxslərə verilmiş kreditlərin maksimum (cəmi) məbləği</t>
  </si>
  <si>
    <t>Banka aidiyyəti olan şəxslərlə və aidiyyəti şəxs adından hərəkət edən şəxslərlə bağlanmış əqdlərinin məbləği və bu məbləğin bankın məcmu kapitalına olan nisbəti (maksimum 20%):</t>
  </si>
  <si>
    <t>Banka aidiyyatı şəxslərin depozitləri cəmi, o cümlədən</t>
  </si>
  <si>
    <t>1. Nağd vəsaitlər (seyflərdə, bankomatlarda, valyuta mübadiləsi şöbələrində, yolda)</t>
  </si>
  <si>
    <t>1. Depozitlər (banklar və digər maliyyə müəssisələri istisna olmaqla), cəmi</t>
  </si>
  <si>
    <t>1-30</t>
  </si>
  <si>
    <t xml:space="preserve">91-180 </t>
  </si>
  <si>
    <t>Информация о распределении сроков погашения активов и обязательств в национальной и иностранной валюте.</t>
  </si>
  <si>
    <t>Количество дней до начала расчетного периода (лет)</t>
  </si>
  <si>
    <t>XV (манат-ный экв.)</t>
  </si>
  <si>
    <t>в т.ч. XV (манат-ный экв.)</t>
  </si>
  <si>
    <t>o cümlədən vaxtı keçmiş kreditlər</t>
  </si>
  <si>
    <t>Kredit portfeli,  o cümlədən</t>
  </si>
  <si>
    <t>4.1. Kredit riski</t>
  </si>
  <si>
    <t>Son maliyyə ili üzrə bankın auditini həyata keçirən kənar auditor haqqında məlumat</t>
  </si>
  <si>
    <t>Yoxlanılan maliyyə ili</t>
  </si>
  <si>
    <t>Kənar auditorun adı</t>
  </si>
  <si>
    <t>Qeydiyyat ölkəsi</t>
  </si>
  <si>
    <t>Qeydiyyat tarixi</t>
  </si>
  <si>
    <t>Digər əhəmiyyətli məlumatlar</t>
  </si>
  <si>
    <t>"Baker Tilly Azərbaycan" QSC</t>
  </si>
  <si>
    <t>Azərbaycan</t>
  </si>
  <si>
    <t>Aprel 2007</t>
  </si>
  <si>
    <t>XXX</t>
  </si>
  <si>
    <t xml:space="preserve">181-330 </t>
  </si>
  <si>
    <t>Faiz riski</t>
  </si>
  <si>
    <t>Faiz dərəcəsinə görə cəmi aktivlər</t>
  </si>
  <si>
    <t>0-3 ay</t>
  </si>
  <si>
    <t>6-12 ay</t>
  </si>
  <si>
    <t>12-24 ay</t>
  </si>
  <si>
    <t>24-36 ay</t>
  </si>
  <si>
    <t>36 aydan yuxarı</t>
  </si>
  <si>
    <t>Faiz dərəcəsinə həssas cəmi öhdəliklər</t>
  </si>
  <si>
    <t>“Qəp”</t>
  </si>
  <si>
    <t>AZN</t>
  </si>
  <si>
    <t>Valyuta riski</t>
  </si>
  <si>
    <t>Maliyyə aktivləri və öhdəlikləri</t>
  </si>
  <si>
    <t>ABŞ Dolları</t>
  </si>
  <si>
    <t>Avro</t>
  </si>
  <si>
    <t>Digər</t>
  </si>
  <si>
    <t>Nağd və nağd pul ekvivalentləri</t>
  </si>
  <si>
    <t>Müştərilərə verilmiş kreditlər</t>
  </si>
  <si>
    <t>Kredit təşkilatlarına və digər maliyyə institutlarına verilmiş kreditlər</t>
  </si>
  <si>
    <t>Qısa müddətli maliyyə alətləri</t>
  </si>
  <si>
    <t>Əsas vəsaitlər</t>
  </si>
  <si>
    <t>Digər aktivlər</t>
  </si>
  <si>
    <t>Mərkəzi Bank və dövlət təşkilatlarıın banka qarşı tələbləri</t>
  </si>
  <si>
    <t>Müştərilərin depozitləri</t>
  </si>
  <si>
    <t>a) tələbli depozitlər</t>
  </si>
  <si>
    <t>b) müddətli depozitlər</t>
  </si>
  <si>
    <t>Digər öhdəliklər</t>
  </si>
  <si>
    <t>faizlə</t>
  </si>
  <si>
    <t>Açıq valyuta mövqeyi əmsalı</t>
  </si>
  <si>
    <t>Sərbəst dönərli valyutalar üzrə məcmu AVM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</si>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</sst>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0.00_);\(0.00\)"/>
    <numFmt numFmtId="166" formatCode="_-* #,##0.00\ _₽_-;\-* #,##0.00\ _₽_-;_-* &quot;-&quot;??\ _₽_-;_-@_-"/>
    <numFmt numFmtId="167" formatCode="_(* #,##0_);_(* \(#,##0\);_(* &quot;-&quot;??_);_(@_)"/>
    <numFmt numFmtId="168" formatCode="_-* #,##0\ _₽_-;\-* #,##0\ _₽_-;_-* &quot;-&quot;??\ _₽_-;_-@_-"/>
  </numFmts>
  <fonts count="35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0"/>
      <name val="Arial"/>
      <family val="2"/>
    </font>
    <font>
      <b/>
      <sz val="12"/>
      <color theme="0"/>
      <name val="Times New Roman"/>
      <family val="1"/>
    </font>
    <font>
      <sz val="10"/>
      <color theme="0"/>
      <name val="Times New Roman"/>
      <family val="1"/>
    </font>
    <font>
      <sz val="10"/>
      <name val="Times New Roman"/>
      <family val="1"/>
    </font>
    <font>
      <b/>
      <sz val="10"/>
      <color theme="0"/>
      <name val="Times New Roman"/>
      <family val="1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b/>
      <sz val="9"/>
      <color theme="0"/>
      <name val="Times New Roman"/>
      <family val="1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1"/>
      <charset val="204"/>
    </font>
    <font>
      <sz val="10"/>
      <name val="Segoe UI"/>
      <family val="2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color theme="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color theme="1"/>
      <name val="Aptos Narrow"/>
      <family val="2"/>
      <scheme val="minor"/>
    </font>
    <font>
      <b/>
      <sz val="11"/>
      <color theme="1"/>
      <name val="Palatino Linotype"/>
      <family val="1"/>
    </font>
    <font>
      <sz val="11"/>
      <color theme="1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</font>
    <font>
      <b/>
      <sz val="10"/>
      <color theme="1"/>
      <name val="Palatino Linotype"/>
      <family val="1"/>
      <charset val="204"/>
    </font>
    <font>
      <sz val="10"/>
      <color theme="1"/>
      <name val="Aptos Narrow"/>
      <family val="2"/>
      <charset val="204"/>
      <scheme val="minor"/>
    </font>
    <font>
      <sz val="10"/>
      <color theme="1"/>
      <name val="Palatino Linotype"/>
      <family val="1"/>
      <charset val="204"/>
    </font>
    <font>
      <b/>
      <sz val="9"/>
      <color theme="1"/>
      <name val="Palatino Linotype"/>
      <family val="1"/>
    </font>
  </fonts>
  <fills count="10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2" fillId="0" borderId="0"/>
    <xf numFmtId="166" fontId="12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4" fillId="6" borderId="0">
      <alignment vertical="center"/>
    </xf>
    <xf numFmtId="0" fontId="1" fillId="0" borderId="0"/>
    <xf numFmtId="166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4">
    <xf numFmtId="0" fontId="0" fillId="0" borderId="0" xfId="0"/>
    <xf numFmtId="0" fontId="5" fillId="0" borderId="0" xfId="3" applyFont="1" applyAlignment="1">
      <alignment vertical="top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5" fillId="0" borderId="9" xfId="3" applyFont="1" applyBorder="1" applyAlignment="1">
      <alignment vertical="center" wrapText="1"/>
    </xf>
    <xf numFmtId="0" fontId="5" fillId="0" borderId="9" xfId="4" applyFont="1" applyBorder="1" applyAlignment="1">
      <alignment horizontal="left" vertical="center" wrapText="1"/>
    </xf>
    <xf numFmtId="0" fontId="8" fillId="0" borderId="9" xfId="3" applyFont="1" applyBorder="1" applyAlignment="1">
      <alignment vertical="center" wrapText="1"/>
    </xf>
    <xf numFmtId="0" fontId="8" fillId="0" borderId="0" xfId="3" applyFont="1" applyAlignment="1">
      <alignment vertical="center" wrapText="1"/>
    </xf>
    <xf numFmtId="0" fontId="8" fillId="0" borderId="0" xfId="3" applyFont="1" applyAlignment="1">
      <alignment horizontal="right" vertical="center" wrapText="1"/>
    </xf>
    <xf numFmtId="0" fontId="8" fillId="0" borderId="0" xfId="3" applyFont="1" applyAlignment="1">
      <alignment horizontal="center" vertical="center" wrapText="1"/>
    </xf>
    <xf numFmtId="165" fontId="5" fillId="0" borderId="0" xfId="3" applyNumberFormat="1" applyFont="1" applyAlignment="1">
      <alignment horizontal="right" vertical="center" wrapText="1"/>
    </xf>
    <xf numFmtId="0" fontId="7" fillId="0" borderId="17" xfId="3" applyFont="1" applyBorder="1" applyAlignment="1">
      <alignment horizontal="right" vertical="center"/>
    </xf>
    <xf numFmtId="0" fontId="7" fillId="0" borderId="17" xfId="3" applyFont="1" applyBorder="1" applyAlignment="1">
      <alignment vertical="center"/>
    </xf>
    <xf numFmtId="0" fontId="8" fillId="0" borderId="17" xfId="3" applyFont="1" applyBorder="1" applyAlignment="1">
      <alignment vertical="center"/>
    </xf>
    <xf numFmtId="0" fontId="5" fillId="0" borderId="0" xfId="3" applyFont="1" applyAlignment="1">
      <alignment horizontal="right" vertical="center"/>
    </xf>
    <xf numFmtId="0" fontId="10" fillId="0" borderId="7" xfId="4" applyFont="1" applyBorder="1" applyAlignment="1">
      <alignment vertical="center" wrapText="1"/>
    </xf>
    <xf numFmtId="0" fontId="5" fillId="0" borderId="18" xfId="3" applyFont="1" applyBorder="1" applyAlignment="1">
      <alignment vertical="center" wrapText="1"/>
    </xf>
    <xf numFmtId="0" fontId="4" fillId="4" borderId="0" xfId="3" applyFont="1" applyFill="1" applyAlignment="1">
      <alignment vertical="top"/>
    </xf>
    <xf numFmtId="0" fontId="4" fillId="4" borderId="9" xfId="3" applyFont="1" applyFill="1" applyBorder="1" applyAlignment="1">
      <alignment vertical="center" wrapText="1"/>
    </xf>
    <xf numFmtId="0" fontId="6" fillId="4" borderId="9" xfId="3" applyFont="1" applyFill="1" applyBorder="1" applyAlignment="1">
      <alignment horizontal="center" vertical="center"/>
    </xf>
    <xf numFmtId="0" fontId="6" fillId="4" borderId="9" xfId="3" applyFont="1" applyFill="1" applyBorder="1" applyAlignment="1">
      <alignment horizontal="center" vertical="center" wrapText="1"/>
    </xf>
    <xf numFmtId="2" fontId="7" fillId="4" borderId="9" xfId="4" applyNumberFormat="1" applyFont="1" applyFill="1" applyBorder="1" applyAlignment="1">
      <alignment horizontal="right" vertical="center" wrapText="1"/>
    </xf>
    <xf numFmtId="4" fontId="5" fillId="2" borderId="9" xfId="3" applyNumberFormat="1" applyFont="1" applyFill="1" applyBorder="1" applyAlignment="1" applyProtection="1">
      <alignment horizontal="right" vertical="center" wrapText="1"/>
      <protection locked="0"/>
    </xf>
    <xf numFmtId="4" fontId="5" fillId="2" borderId="9" xfId="4" applyNumberFormat="1" applyFont="1" applyFill="1" applyBorder="1" applyAlignment="1" applyProtection="1">
      <alignment horizontal="right" vertical="center" wrapText="1"/>
      <protection locked="0"/>
    </xf>
    <xf numFmtId="4" fontId="5" fillId="2" borderId="9" xfId="4" applyNumberFormat="1" applyFont="1" applyFill="1" applyBorder="1" applyAlignment="1">
      <alignment horizontal="right" vertical="center" wrapText="1"/>
    </xf>
    <xf numFmtId="4" fontId="8" fillId="5" borderId="9" xfId="3" applyNumberFormat="1" applyFont="1" applyFill="1" applyBorder="1" applyAlignment="1" applyProtection="1">
      <alignment horizontal="right" vertical="center" wrapText="1"/>
      <protection locked="0"/>
    </xf>
    <xf numFmtId="4" fontId="8" fillId="5" borderId="9" xfId="4" applyNumberFormat="1" applyFont="1" applyFill="1" applyBorder="1" applyAlignment="1">
      <alignment horizontal="right" vertical="center" wrapText="1"/>
    </xf>
    <xf numFmtId="0" fontId="9" fillId="0" borderId="0" xfId="3" applyFont="1" applyAlignment="1">
      <alignment vertical="center"/>
    </xf>
    <xf numFmtId="0" fontId="11" fillId="4" borderId="9" xfId="3" applyFont="1" applyFill="1" applyBorder="1" applyAlignment="1">
      <alignment horizontal="center" vertical="center"/>
    </xf>
    <xf numFmtId="0" fontId="11" fillId="4" borderId="9" xfId="3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3" fillId="0" borderId="0" xfId="0" applyFont="1"/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164" fontId="13" fillId="0" borderId="10" xfId="1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6" fillId="0" borderId="9" xfId="0" applyFont="1" applyBorder="1" applyAlignment="1">
      <alignment wrapText="1"/>
    </xf>
    <xf numFmtId="0" fontId="16" fillId="0" borderId="9" xfId="0" applyFont="1" applyBorder="1" applyAlignment="1">
      <alignment horizontal="center" wrapText="1"/>
    </xf>
    <xf numFmtId="0" fontId="16" fillId="0" borderId="9" xfId="0" applyFont="1" applyBorder="1"/>
    <xf numFmtId="4" fontId="16" fillId="0" borderId="9" xfId="0" applyNumberFormat="1" applyFont="1" applyBorder="1" applyAlignment="1">
      <alignment wrapText="1"/>
    </xf>
    <xf numFmtId="0" fontId="13" fillId="0" borderId="9" xfId="0" applyFont="1" applyBorder="1"/>
    <xf numFmtId="0" fontId="13" fillId="0" borderId="9" xfId="0" applyFont="1" applyBorder="1" applyAlignment="1">
      <alignment wrapText="1"/>
    </xf>
    <xf numFmtId="4" fontId="13" fillId="0" borderId="9" xfId="0" applyNumberFormat="1" applyFont="1" applyBorder="1" applyAlignment="1">
      <alignment wrapText="1"/>
    </xf>
    <xf numFmtId="10" fontId="16" fillId="0" borderId="9" xfId="2" applyNumberFormat="1" applyFont="1" applyBorder="1" applyAlignment="1">
      <alignment vertical="center" wrapText="1"/>
    </xf>
    <xf numFmtId="0" fontId="16" fillId="0" borderId="0" xfId="0" applyFont="1" applyAlignment="1">
      <alignment horizontal="right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164" fontId="13" fillId="0" borderId="9" xfId="1" applyFont="1" applyBorder="1" applyAlignment="1">
      <alignment horizontal="center" vertical="center" wrapText="1"/>
    </xf>
    <xf numFmtId="164" fontId="13" fillId="0" borderId="10" xfId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 indent="1"/>
    </xf>
    <xf numFmtId="0" fontId="13" fillId="0" borderId="11" xfId="0" applyFont="1" applyBorder="1" applyAlignment="1">
      <alignment vertical="center" wrapText="1"/>
    </xf>
    <xf numFmtId="164" fontId="13" fillId="0" borderId="12" xfId="1" applyFont="1" applyBorder="1" applyAlignment="1">
      <alignment horizontal="center" vertical="center" wrapText="1"/>
    </xf>
    <xf numFmtId="164" fontId="13" fillId="0" borderId="13" xfId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164" fontId="13" fillId="0" borderId="9" xfId="1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1"/>
    </xf>
    <xf numFmtId="164" fontId="13" fillId="0" borderId="12" xfId="1" applyFont="1" applyBorder="1" applyAlignment="1">
      <alignment vertical="center" wrapText="1"/>
    </xf>
    <xf numFmtId="164" fontId="13" fillId="0" borderId="13" xfId="1" applyFont="1" applyBorder="1" applyAlignment="1">
      <alignment vertical="center" wrapText="1"/>
    </xf>
    <xf numFmtId="0" fontId="19" fillId="4" borderId="11" xfId="0" applyFont="1" applyFill="1" applyBorder="1" applyAlignment="1">
      <alignment horizontal="center" vertical="top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top" wrapText="1"/>
    </xf>
    <xf numFmtId="4" fontId="15" fillId="2" borderId="7" xfId="0" applyNumberFormat="1" applyFont="1" applyFill="1" applyBorder="1"/>
    <xf numFmtId="0" fontId="15" fillId="2" borderId="7" xfId="0" applyFont="1" applyFill="1" applyBorder="1" applyAlignment="1">
      <alignment horizontal="center"/>
    </xf>
    <xf numFmtId="9" fontId="21" fillId="2" borderId="7" xfId="2" applyFont="1" applyFill="1" applyBorder="1"/>
    <xf numFmtId="4" fontId="15" fillId="2" borderId="7" xfId="0" applyNumberFormat="1" applyFont="1" applyFill="1" applyBorder="1" applyAlignment="1">
      <alignment horizontal="right"/>
    </xf>
    <xf numFmtId="0" fontId="20" fillId="0" borderId="9" xfId="0" applyFont="1" applyBorder="1" applyAlignment="1">
      <alignment vertical="top"/>
    </xf>
    <xf numFmtId="4" fontId="15" fillId="2" borderId="9" xfId="0" applyNumberFormat="1" applyFont="1" applyFill="1" applyBorder="1"/>
    <xf numFmtId="9" fontId="21" fillId="2" borderId="9" xfId="2" applyFont="1" applyFill="1" applyBorder="1"/>
    <xf numFmtId="0" fontId="21" fillId="2" borderId="9" xfId="0" applyFont="1" applyFill="1" applyBorder="1"/>
    <xf numFmtId="4" fontId="15" fillId="2" borderId="9" xfId="0" applyNumberFormat="1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22" fillId="0" borderId="9" xfId="0" applyFont="1" applyBorder="1" applyAlignment="1">
      <alignment vertical="top" wrapText="1"/>
    </xf>
    <xf numFmtId="4" fontId="15" fillId="2" borderId="9" xfId="0" applyNumberFormat="1" applyFont="1" applyFill="1" applyBorder="1" applyAlignment="1">
      <alignment horizontal="right"/>
    </xf>
    <xf numFmtId="0" fontId="22" fillId="0" borderId="9" xfId="0" applyFont="1" applyBorder="1" applyAlignment="1">
      <alignment vertical="top"/>
    </xf>
    <xf numFmtId="0" fontId="19" fillId="4" borderId="9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4" fontId="22" fillId="2" borderId="9" xfId="0" applyNumberFormat="1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top" wrapText="1"/>
    </xf>
    <xf numFmtId="0" fontId="18" fillId="3" borderId="13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left" vertical="top" wrapText="1" indent="2"/>
    </xf>
    <xf numFmtId="4" fontId="7" fillId="2" borderId="7" xfId="0" applyNumberFormat="1" applyFont="1" applyFill="1" applyBorder="1" applyAlignment="1">
      <alignment horizontal="center" vertical="top" wrapText="1"/>
    </xf>
    <xf numFmtId="10" fontId="7" fillId="2" borderId="7" xfId="2" applyNumberFormat="1" applyFont="1" applyFill="1" applyBorder="1" applyAlignment="1" applyProtection="1">
      <alignment horizontal="center" vertical="top" wrapText="1"/>
    </xf>
    <xf numFmtId="0" fontId="10" fillId="0" borderId="9" xfId="0" applyFont="1" applyBorder="1" applyAlignment="1">
      <alignment horizontal="left" vertical="top" wrapText="1" indent="2"/>
    </xf>
    <xf numFmtId="4" fontId="7" fillId="2" borderId="9" xfId="0" applyNumberFormat="1" applyFont="1" applyFill="1" applyBorder="1" applyAlignment="1">
      <alignment horizontal="center" vertical="top" wrapText="1"/>
    </xf>
    <xf numFmtId="10" fontId="7" fillId="2" borderId="9" xfId="2" applyNumberFormat="1" applyFont="1" applyFill="1" applyBorder="1" applyAlignment="1" applyProtection="1">
      <alignment horizontal="center" vertical="top" wrapText="1"/>
    </xf>
    <xf numFmtId="0" fontId="10" fillId="0" borderId="9" xfId="0" applyFont="1" applyBorder="1" applyAlignment="1">
      <alignment horizontal="left" vertical="top" wrapText="1" indent="3"/>
    </xf>
    <xf numFmtId="0" fontId="10" fillId="0" borderId="9" xfId="0" applyFont="1" applyBorder="1" applyAlignment="1">
      <alignment horizontal="left" vertical="center" wrapText="1" indent="1"/>
    </xf>
    <xf numFmtId="0" fontId="10" fillId="0" borderId="9" xfId="0" applyFont="1" applyBorder="1" applyAlignment="1">
      <alignment horizontal="left" vertical="top" wrapText="1" indent="4"/>
    </xf>
    <xf numFmtId="0" fontId="10" fillId="0" borderId="9" xfId="0" applyFont="1" applyBorder="1" applyAlignment="1">
      <alignment horizontal="left" vertical="top" wrapText="1" indent="5"/>
    </xf>
    <xf numFmtId="0" fontId="10" fillId="0" borderId="9" xfId="0" applyFont="1" applyBorder="1" applyAlignment="1">
      <alignment horizontal="left" vertical="top" wrapText="1" indent="1"/>
    </xf>
    <xf numFmtId="0" fontId="13" fillId="0" borderId="4" xfId="0" applyFont="1" applyBorder="1" applyAlignment="1">
      <alignment vertical="center" wrapText="1"/>
    </xf>
    <xf numFmtId="0" fontId="16" fillId="0" borderId="8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49" fontId="13" fillId="0" borderId="8" xfId="0" applyNumberFormat="1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vertical="center" wrapText="1"/>
    </xf>
    <xf numFmtId="0" fontId="10" fillId="0" borderId="0" xfId="4" applyFont="1" applyAlignment="1">
      <alignment vertical="center"/>
    </xf>
    <xf numFmtId="0" fontId="10" fillId="0" borderId="0" xfId="4" applyFont="1"/>
    <xf numFmtId="0" fontId="18" fillId="7" borderId="12" xfId="4" applyFont="1" applyFill="1" applyBorder="1" applyAlignment="1">
      <alignment horizontal="center" vertical="center" wrapText="1"/>
    </xf>
    <xf numFmtId="0" fontId="18" fillId="7" borderId="13" xfId="4" applyFont="1" applyFill="1" applyBorder="1" applyAlignment="1">
      <alignment horizontal="center" vertical="center" wrapText="1"/>
    </xf>
    <xf numFmtId="0" fontId="10" fillId="0" borderId="7" xfId="4" applyFont="1" applyBorder="1" applyAlignment="1">
      <alignment horizontal="left" vertical="center" wrapText="1"/>
    </xf>
    <xf numFmtId="4" fontId="10" fillId="8" borderId="7" xfId="4" applyNumberFormat="1" applyFont="1" applyFill="1" applyBorder="1" applyAlignment="1">
      <alignment horizontal="right" vertical="center" wrapText="1"/>
    </xf>
    <xf numFmtId="0" fontId="10" fillId="0" borderId="9" xfId="4" applyFont="1" applyBorder="1" applyAlignment="1">
      <alignment horizontal="left" vertical="center" wrapText="1"/>
    </xf>
    <xf numFmtId="4" fontId="10" fillId="8" borderId="9" xfId="4" applyNumberFormat="1" applyFont="1" applyFill="1" applyBorder="1" applyAlignment="1">
      <alignment horizontal="right" vertical="center" wrapText="1"/>
    </xf>
    <xf numFmtId="4" fontId="10" fillId="8" borderId="9" xfId="4" applyNumberFormat="1" applyFont="1" applyFill="1" applyBorder="1" applyAlignment="1" applyProtection="1">
      <alignment horizontal="right" vertical="top" wrapText="1"/>
      <protection locked="0"/>
    </xf>
    <xf numFmtId="0" fontId="7" fillId="0" borderId="9" xfId="4" applyFont="1" applyBorder="1" applyAlignment="1">
      <alignment horizontal="left" vertical="center" wrapText="1"/>
    </xf>
    <xf numFmtId="4" fontId="7" fillId="8" borderId="9" xfId="4" applyNumberFormat="1" applyFont="1" applyFill="1" applyBorder="1" applyAlignment="1">
      <alignment horizontal="right" vertical="center" wrapText="1"/>
    </xf>
    <xf numFmtId="0" fontId="18" fillId="7" borderId="19" xfId="4" applyFont="1" applyFill="1" applyBorder="1" applyAlignment="1">
      <alignment horizontal="center" vertical="center" wrapText="1"/>
    </xf>
    <xf numFmtId="0" fontId="18" fillId="7" borderId="23" xfId="4" applyFont="1" applyFill="1" applyBorder="1" applyAlignment="1">
      <alignment horizontal="center" vertical="center" wrapText="1"/>
    </xf>
    <xf numFmtId="4" fontId="10" fillId="8" borderId="9" xfId="4" applyNumberFormat="1" applyFont="1" applyFill="1" applyBorder="1" applyProtection="1">
      <protection locked="0"/>
    </xf>
    <xf numFmtId="165" fontId="10" fillId="0" borderId="0" xfId="4" applyNumberFormat="1" applyFont="1" applyAlignment="1">
      <alignment horizontal="right" vertical="top" wrapText="1"/>
    </xf>
    <xf numFmtId="0" fontId="7" fillId="0" borderId="0" xfId="4" applyFont="1"/>
    <xf numFmtId="0" fontId="18" fillId="7" borderId="11" xfId="4" applyFont="1" applyFill="1" applyBorder="1" applyAlignment="1">
      <alignment horizontal="center" vertical="center" wrapText="1"/>
    </xf>
    <xf numFmtId="0" fontId="10" fillId="0" borderId="9" xfId="4" applyFont="1" applyBorder="1" applyAlignment="1">
      <alignment vertical="top" wrapText="1"/>
    </xf>
    <xf numFmtId="0" fontId="10" fillId="0" borderId="9" xfId="4" applyFont="1" applyBorder="1" applyAlignment="1">
      <alignment vertical="center" wrapText="1"/>
    </xf>
    <xf numFmtId="0" fontId="10" fillId="0" borderId="9" xfId="4" applyFont="1" applyBorder="1" applyAlignment="1">
      <alignment vertical="center"/>
    </xf>
    <xf numFmtId="4" fontId="10" fillId="8" borderId="9" xfId="4" applyNumberFormat="1" applyFont="1" applyFill="1" applyBorder="1" applyAlignment="1" applyProtection="1">
      <alignment horizontal="right" vertical="center" wrapText="1"/>
      <protection locked="0"/>
    </xf>
    <xf numFmtId="14" fontId="13" fillId="0" borderId="0" xfId="0" applyNumberFormat="1" applyFont="1"/>
    <xf numFmtId="14" fontId="15" fillId="0" borderId="0" xfId="0" applyNumberFormat="1" applyFont="1"/>
    <xf numFmtId="14" fontId="5" fillId="0" borderId="0" xfId="3" applyNumberFormat="1" applyFont="1" applyAlignment="1">
      <alignment vertical="center"/>
    </xf>
    <xf numFmtId="14" fontId="10" fillId="0" borderId="0" xfId="4" applyNumberFormat="1" applyFont="1"/>
    <xf numFmtId="0" fontId="26" fillId="0" borderId="9" xfId="5" applyFont="1" applyBorder="1" applyAlignment="1">
      <alignment horizontal="center" vertical="center" wrapText="1"/>
    </xf>
    <xf numFmtId="0" fontId="27" fillId="0" borderId="9" xfId="5" applyFont="1" applyBorder="1" applyAlignment="1">
      <alignment horizontal="center" wrapText="1"/>
    </xf>
    <xf numFmtId="14" fontId="27" fillId="0" borderId="9" xfId="5" applyNumberFormat="1" applyFont="1" applyBorder="1" applyAlignment="1">
      <alignment horizontal="center" wrapText="1"/>
    </xf>
    <xf numFmtId="0" fontId="12" fillId="0" borderId="9" xfId="5" applyBorder="1" applyAlignment="1">
      <alignment horizontal="center" wrapText="1"/>
    </xf>
    <xf numFmtId="0" fontId="12" fillId="0" borderId="0" xfId="5" applyAlignment="1">
      <alignment horizontal="center"/>
    </xf>
    <xf numFmtId="0" fontId="12" fillId="0" borderId="0" xfId="5" applyAlignment="1">
      <alignment horizontal="center" wrapText="1"/>
    </xf>
    <xf numFmtId="0" fontId="0" fillId="0" borderId="0" xfId="0" applyAlignment="1">
      <alignment horizontal="center"/>
    </xf>
    <xf numFmtId="0" fontId="0" fillId="6" borderId="0" xfId="0" applyFill="1"/>
    <xf numFmtId="14" fontId="0" fillId="6" borderId="9" xfId="0" applyNumberFormat="1" applyFill="1" applyBorder="1"/>
    <xf numFmtId="0" fontId="28" fillId="6" borderId="0" xfId="0" applyFont="1" applyFill="1" applyAlignment="1">
      <alignment horizontal="center" vertical="center"/>
    </xf>
    <xf numFmtId="0" fontId="28" fillId="6" borderId="7" xfId="0" applyFont="1" applyFill="1" applyBorder="1" applyAlignment="1">
      <alignment horizontal="center"/>
    </xf>
    <xf numFmtId="0" fontId="28" fillId="6" borderId="7" xfId="0" applyFont="1" applyFill="1" applyBorder="1" applyAlignment="1">
      <alignment horizontal="right" vertical="center"/>
    </xf>
    <xf numFmtId="0" fontId="28" fillId="0" borderId="9" xfId="0" applyFont="1" applyBorder="1" applyAlignment="1">
      <alignment horizontal="center" vertical="center"/>
    </xf>
    <xf numFmtId="0" fontId="28" fillId="0" borderId="9" xfId="0" applyFont="1" applyBorder="1" applyAlignment="1">
      <alignment vertical="center"/>
    </xf>
    <xf numFmtId="167" fontId="29" fillId="6" borderId="9" xfId="1" applyNumberFormat="1" applyFont="1" applyFill="1" applyBorder="1" applyAlignment="1">
      <alignment vertical="center"/>
    </xf>
    <xf numFmtId="0" fontId="30" fillId="0" borderId="9" xfId="0" applyFont="1" applyBorder="1" applyAlignment="1">
      <alignment horizontal="center" vertical="center"/>
    </xf>
    <xf numFmtId="0" fontId="30" fillId="0" borderId="9" xfId="0" applyFont="1" applyBorder="1" applyAlignment="1">
      <alignment vertical="center"/>
    </xf>
    <xf numFmtId="167" fontId="30" fillId="6" borderId="9" xfId="1" applyNumberFormat="1" applyFont="1" applyFill="1" applyBorder="1" applyAlignment="1">
      <alignment vertical="center"/>
    </xf>
    <xf numFmtId="0" fontId="18" fillId="7" borderId="9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top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26" fillId="0" borderId="17" xfId="5" applyFont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  <xf numFmtId="0" fontId="19" fillId="4" borderId="6" xfId="0" applyFont="1" applyFill="1" applyBorder="1" applyAlignment="1">
      <alignment horizontal="center"/>
    </xf>
    <xf numFmtId="0" fontId="19" fillId="4" borderId="8" xfId="0" applyFont="1" applyFill="1" applyBorder="1" applyAlignment="1">
      <alignment horizontal="right"/>
    </xf>
    <xf numFmtId="0" fontId="19" fillId="4" borderId="9" xfId="0" applyFont="1" applyFill="1" applyBorder="1" applyAlignment="1">
      <alignment horizontal="right"/>
    </xf>
    <xf numFmtId="0" fontId="19" fillId="4" borderId="10" xfId="0" applyFont="1" applyFill="1" applyBorder="1" applyAlignment="1">
      <alignment horizontal="right"/>
    </xf>
    <xf numFmtId="0" fontId="19" fillId="4" borderId="4" xfId="0" applyFont="1" applyFill="1" applyBorder="1" applyAlignment="1">
      <alignment horizontal="center" vertical="top"/>
    </xf>
    <xf numFmtId="0" fontId="19" fillId="4" borderId="5" xfId="0" applyFont="1" applyFill="1" applyBorder="1" applyAlignment="1">
      <alignment horizontal="center" vertical="top"/>
    </xf>
    <xf numFmtId="0" fontId="19" fillId="4" borderId="8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top" wrapText="1"/>
    </xf>
    <xf numFmtId="0" fontId="18" fillId="3" borderId="5" xfId="0" applyFont="1" applyFill="1" applyBorder="1" applyAlignment="1">
      <alignment horizontal="center" vertical="top" wrapText="1"/>
    </xf>
    <xf numFmtId="0" fontId="18" fillId="3" borderId="6" xfId="0" applyFont="1" applyFill="1" applyBorder="1" applyAlignment="1">
      <alignment horizontal="center" vertical="top" wrapText="1"/>
    </xf>
    <xf numFmtId="0" fontId="13" fillId="0" borderId="24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6" fillId="4" borderId="9" xfId="3" applyFont="1" applyFill="1" applyBorder="1" applyAlignment="1">
      <alignment horizontal="center" vertical="center" wrapText="1"/>
    </xf>
    <xf numFmtId="0" fontId="6" fillId="4" borderId="14" xfId="3" applyFont="1" applyFill="1" applyBorder="1" applyAlignment="1">
      <alignment horizontal="center" vertical="center" wrapText="1"/>
    </xf>
    <xf numFmtId="0" fontId="6" fillId="4" borderId="15" xfId="3" applyFont="1" applyFill="1" applyBorder="1" applyAlignment="1">
      <alignment horizontal="center" vertical="center" wrapText="1"/>
    </xf>
    <xf numFmtId="0" fontId="6" fillId="4" borderId="16" xfId="3" applyFont="1" applyFill="1" applyBorder="1" applyAlignment="1">
      <alignment horizontal="center" vertical="center" wrapText="1"/>
    </xf>
    <xf numFmtId="49" fontId="6" fillId="4" borderId="9" xfId="3" applyNumberFormat="1" applyFont="1" applyFill="1" applyBorder="1" applyAlignment="1">
      <alignment horizontal="center" vertical="center" wrapText="1"/>
    </xf>
    <xf numFmtId="0" fontId="4" fillId="4" borderId="18" xfId="3" applyFont="1" applyFill="1" applyBorder="1" applyAlignment="1">
      <alignment horizontal="center" vertical="center" wrapText="1"/>
    </xf>
    <xf numFmtId="0" fontId="4" fillId="4" borderId="7" xfId="3" applyFont="1" applyFill="1" applyBorder="1" applyAlignment="1">
      <alignment horizontal="center" vertical="center" wrapText="1"/>
    </xf>
    <xf numFmtId="0" fontId="3" fillId="4" borderId="0" xfId="3" applyFont="1" applyFill="1" applyAlignment="1">
      <alignment horizontal="center" vertical="top"/>
    </xf>
    <xf numFmtId="0" fontId="3" fillId="4" borderId="0" xfId="3" applyFont="1" applyFill="1" applyAlignment="1">
      <alignment horizontal="left" vertical="top"/>
    </xf>
    <xf numFmtId="0" fontId="18" fillId="7" borderId="20" xfId="4" applyFont="1" applyFill="1" applyBorder="1" applyAlignment="1">
      <alignment horizontal="center" vertical="center" wrapText="1"/>
    </xf>
    <xf numFmtId="0" fontId="18" fillId="7" borderId="21" xfId="4" applyFont="1" applyFill="1" applyBorder="1" applyAlignment="1">
      <alignment horizontal="center" vertical="center" wrapText="1"/>
    </xf>
    <xf numFmtId="0" fontId="18" fillId="7" borderId="22" xfId="4" applyFont="1" applyFill="1" applyBorder="1" applyAlignment="1">
      <alignment horizontal="center" vertical="center" wrapText="1"/>
    </xf>
    <xf numFmtId="0" fontId="18" fillId="7" borderId="25" xfId="4" applyFont="1" applyFill="1" applyBorder="1" applyAlignment="1">
      <alignment horizontal="center" vertical="center" wrapText="1"/>
    </xf>
    <xf numFmtId="0" fontId="18" fillId="7" borderId="26" xfId="4" applyFont="1" applyFill="1" applyBorder="1" applyAlignment="1">
      <alignment horizontal="center" vertical="center" wrapText="1"/>
    </xf>
    <xf numFmtId="0" fontId="18" fillId="7" borderId="4" xfId="4" applyFont="1" applyFill="1" applyBorder="1" applyAlignment="1">
      <alignment horizontal="center" vertical="center"/>
    </xf>
    <xf numFmtId="0" fontId="18" fillId="7" borderId="5" xfId="4" applyFont="1" applyFill="1" applyBorder="1" applyAlignment="1">
      <alignment horizontal="center" vertical="center"/>
    </xf>
    <xf numFmtId="0" fontId="18" fillId="7" borderId="6" xfId="4" applyFont="1" applyFill="1" applyBorder="1" applyAlignment="1">
      <alignment horizontal="center" vertical="center"/>
    </xf>
    <xf numFmtId="0" fontId="23" fillId="7" borderId="8" xfId="4" applyFont="1" applyFill="1" applyBorder="1" applyAlignment="1">
      <alignment horizontal="right"/>
    </xf>
    <xf numFmtId="0" fontId="23" fillId="7" borderId="9" xfId="4" applyFont="1" applyFill="1" applyBorder="1" applyAlignment="1">
      <alignment horizontal="right"/>
    </xf>
    <xf numFmtId="0" fontId="23" fillId="7" borderId="10" xfId="4" applyFont="1" applyFill="1" applyBorder="1" applyAlignment="1">
      <alignment horizontal="right"/>
    </xf>
    <xf numFmtId="0" fontId="18" fillId="7" borderId="9" xfId="4" applyFont="1" applyFill="1" applyBorder="1" applyAlignment="1">
      <alignment horizontal="center" vertical="center" wrapText="1"/>
    </xf>
    <xf numFmtId="0" fontId="18" fillId="7" borderId="10" xfId="4" applyFont="1" applyFill="1" applyBorder="1" applyAlignment="1">
      <alignment horizontal="center" vertical="center" wrapText="1"/>
    </xf>
    <xf numFmtId="0" fontId="24" fillId="0" borderId="0" xfId="4" applyFont="1" applyAlignment="1">
      <alignment horizontal="right"/>
    </xf>
    <xf numFmtId="0" fontId="18" fillId="7" borderId="4" xfId="4" applyFont="1" applyFill="1" applyBorder="1" applyAlignment="1">
      <alignment horizontal="center" vertical="top" wrapText="1"/>
    </xf>
    <xf numFmtId="0" fontId="18" fillId="7" borderId="5" xfId="4" applyFont="1" applyFill="1" applyBorder="1" applyAlignment="1">
      <alignment horizontal="center" vertical="top" wrapText="1"/>
    </xf>
    <xf numFmtId="0" fontId="18" fillId="7" borderId="6" xfId="4" applyFont="1" applyFill="1" applyBorder="1" applyAlignment="1">
      <alignment horizontal="center" vertical="top" wrapText="1"/>
    </xf>
    <xf numFmtId="14" fontId="0" fillId="0" borderId="0" xfId="0" applyNumberFormat="1"/>
    <xf numFmtId="0" fontId="31" fillId="0" borderId="1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0" xfId="0" applyFont="1"/>
    <xf numFmtId="0" fontId="31" fillId="0" borderId="5" xfId="0" applyFont="1" applyBorder="1" applyAlignment="1">
      <alignment horizontal="left" vertical="center"/>
    </xf>
    <xf numFmtId="0" fontId="31" fillId="0" borderId="9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12" xfId="0" applyFont="1" applyBorder="1" applyAlignment="1">
      <alignment vertical="center"/>
    </xf>
    <xf numFmtId="0" fontId="26" fillId="0" borderId="9" xfId="0" applyFont="1" applyBorder="1" applyAlignment="1">
      <alignment horizontal="center" vertical="center" wrapText="1"/>
    </xf>
    <xf numFmtId="0" fontId="27" fillId="0" borderId="9" xfId="0" applyFont="1" applyBorder="1" applyAlignment="1">
      <alignment vertical="center" wrapText="1"/>
    </xf>
    <xf numFmtId="9" fontId="27" fillId="0" borderId="9" xfId="0" applyNumberFormat="1" applyFont="1" applyBorder="1" applyAlignment="1">
      <alignment horizontal="center" vertical="center" wrapText="1"/>
    </xf>
    <xf numFmtId="0" fontId="27" fillId="9" borderId="9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168" fontId="32" fillId="0" borderId="9" xfId="1" applyNumberFormat="1" applyFont="1" applyFill="1" applyBorder="1" applyAlignment="1">
      <alignment vertical="center" wrapText="1"/>
    </xf>
    <xf numFmtId="168" fontId="32" fillId="0" borderId="10" xfId="1" applyNumberFormat="1" applyFont="1" applyFill="1" applyBorder="1" applyAlignment="1">
      <alignment vertical="center" wrapText="1"/>
    </xf>
    <xf numFmtId="0" fontId="33" fillId="0" borderId="8" xfId="0" applyFont="1" applyBorder="1" applyAlignment="1">
      <alignment horizontal="center" vertical="center" wrapText="1"/>
    </xf>
    <xf numFmtId="168" fontId="33" fillId="0" borderId="9" xfId="1" applyNumberFormat="1" applyFont="1" applyFill="1" applyBorder="1" applyAlignment="1">
      <alignment vertical="center" wrapText="1"/>
    </xf>
    <xf numFmtId="49" fontId="33" fillId="0" borderId="8" xfId="0" applyNumberFormat="1" applyFont="1" applyBorder="1" applyAlignment="1">
      <alignment horizontal="center" vertical="center" wrapText="1"/>
    </xf>
    <xf numFmtId="0" fontId="33" fillId="0" borderId="27" xfId="0" applyFont="1" applyBorder="1" applyAlignment="1">
      <alignment horizontal="right" wrapText="1"/>
    </xf>
    <xf numFmtId="0" fontId="33" fillId="0" borderId="15" xfId="0" applyFont="1" applyBorder="1" applyAlignment="1">
      <alignment horizontal="right" wrapText="1"/>
    </xf>
    <xf numFmtId="0" fontId="33" fillId="0" borderId="28" xfId="0" applyFont="1" applyBorder="1" applyAlignment="1">
      <alignment horizontal="right" wrapText="1"/>
    </xf>
    <xf numFmtId="10" fontId="31" fillId="0" borderId="9" xfId="1" applyNumberFormat="1" applyFont="1" applyBorder="1" applyAlignment="1">
      <alignment vertical="center" wrapText="1"/>
    </xf>
    <xf numFmtId="10" fontId="31" fillId="0" borderId="10" xfId="1" applyNumberFormat="1" applyFont="1" applyBorder="1" applyAlignment="1">
      <alignment vertical="center" wrapText="1"/>
    </xf>
    <xf numFmtId="10" fontId="33" fillId="0" borderId="9" xfId="1" applyNumberFormat="1" applyFont="1" applyBorder="1" applyAlignment="1">
      <alignment vertical="center" wrapText="1"/>
    </xf>
    <xf numFmtId="10" fontId="32" fillId="0" borderId="10" xfId="1" applyNumberFormat="1" applyFont="1" applyBorder="1" applyAlignment="1">
      <alignment vertical="center" wrapText="1"/>
    </xf>
    <xf numFmtId="0" fontId="33" fillId="0" borderId="11" xfId="0" applyFont="1" applyBorder="1" applyAlignment="1">
      <alignment horizontal="center" vertical="center" wrapText="1"/>
    </xf>
    <xf numFmtId="10" fontId="33" fillId="0" borderId="12" xfId="1" applyNumberFormat="1" applyFont="1" applyBorder="1" applyAlignment="1">
      <alignment vertical="center" wrapText="1"/>
    </xf>
    <xf numFmtId="10" fontId="32" fillId="0" borderId="13" xfId="1" applyNumberFormat="1" applyFont="1" applyBorder="1" applyAlignment="1">
      <alignment vertical="center" wrapText="1"/>
    </xf>
    <xf numFmtId="0" fontId="26" fillId="0" borderId="14" xfId="0" applyFont="1" applyBorder="1" applyAlignment="1">
      <alignment horizontal="center" vertical="top" wrapText="1"/>
    </xf>
    <xf numFmtId="0" fontId="26" fillId="0" borderId="15" xfId="0" applyFont="1" applyBorder="1" applyAlignment="1">
      <alignment horizontal="center" vertical="top" wrapText="1"/>
    </xf>
    <xf numFmtId="0" fontId="26" fillId="0" borderId="16" xfId="0" applyFont="1" applyBorder="1" applyAlignment="1">
      <alignment horizontal="center" vertical="top" wrapText="1"/>
    </xf>
    <xf numFmtId="0" fontId="34" fillId="0" borderId="9" xfId="0" applyFont="1" applyBorder="1" applyAlignment="1">
      <alignment horizontal="center" vertical="center" wrapText="1"/>
    </xf>
  </cellXfs>
  <cellStyles count="17">
    <cellStyle name="Comma 2" xfId="15"/>
    <cellStyle name="Comma 3" xfId="14"/>
    <cellStyle name="Normal 2" xfId="4"/>
    <cellStyle name="Normal 3" xfId="11"/>
    <cellStyle name="Normal 5" xfId="10"/>
    <cellStyle name="Normal_PRUDENSIAL_1NNN_MMYY1-YENI-unprotected 2" xfId="3"/>
    <cellStyle name="Percent 2" xfId="16"/>
    <cellStyle name="Обычный" xfId="0" builtinId="0"/>
    <cellStyle name="Обычный 2" xfId="7"/>
    <cellStyle name="Обычный 3" xfId="5"/>
    <cellStyle name="Обычный 3 2" xfId="12"/>
    <cellStyle name="Процентный" xfId="2" builtinId="5"/>
    <cellStyle name="Процентный 2" xfId="9"/>
    <cellStyle name="Финансовый" xfId="1" builtinId="3"/>
    <cellStyle name="Финансовый 2" xfId="8"/>
    <cellStyle name="Финансовый 3" xfId="6"/>
    <cellStyle name="Финансовый 3 2" xfId="13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99"/>
      <color rgb="FFF58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8"/>
      <sheetName val="A15"/>
      <sheetName val="M8"/>
      <sheetName val="A10"/>
      <sheetName val="A3"/>
      <sheetName val="A6"/>
      <sheetName val="A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D9"/>
  <sheetViews>
    <sheetView workbookViewId="0">
      <selection activeCell="D29" sqref="D29"/>
    </sheetView>
  </sheetViews>
  <sheetFormatPr defaultColWidth="8.875" defaultRowHeight="12.75"/>
  <cols>
    <col min="1" max="1" width="2.375" style="40" customWidth="1"/>
    <col min="2" max="2" width="61.625" style="34" customWidth="1"/>
    <col min="3" max="16384" width="8.875" style="34"/>
  </cols>
  <sheetData>
    <row r="1" spans="2:4">
      <c r="D1" s="129">
        <v>46203</v>
      </c>
    </row>
    <row r="2" spans="2:4">
      <c r="B2" s="151" t="s">
        <v>225</v>
      </c>
      <c r="C2" s="151"/>
      <c r="D2" s="151"/>
    </row>
    <row r="3" spans="2:4">
      <c r="B3" s="41"/>
      <c r="C3" s="41"/>
      <c r="D3" s="42" t="s">
        <v>2</v>
      </c>
    </row>
    <row r="4" spans="2:4">
      <c r="B4" s="43"/>
      <c r="C4" s="44" t="s">
        <v>226</v>
      </c>
      <c r="D4" s="43" t="s">
        <v>205</v>
      </c>
    </row>
    <row r="5" spans="2:4">
      <c r="B5" s="45" t="s">
        <v>231</v>
      </c>
      <c r="C5" s="43">
        <f>SUM(C6:C7)</f>
        <v>165</v>
      </c>
      <c r="D5" s="46">
        <f>SUM(D6:D7)</f>
        <v>3099.1827699999999</v>
      </c>
    </row>
    <row r="6" spans="2:4">
      <c r="B6" s="47" t="s">
        <v>227</v>
      </c>
      <c r="C6" s="48">
        <v>121</v>
      </c>
      <c r="D6" s="49">
        <v>246.90425000000002</v>
      </c>
    </row>
    <row r="7" spans="2:4">
      <c r="B7" s="47" t="s">
        <v>228</v>
      </c>
      <c r="C7" s="48">
        <v>44</v>
      </c>
      <c r="D7" s="49">
        <v>2852.2785199999998</v>
      </c>
    </row>
    <row r="8" spans="2:4">
      <c r="B8" s="45" t="s">
        <v>229</v>
      </c>
      <c r="C8" s="43">
        <v>30</v>
      </c>
      <c r="D8" s="46">
        <v>483.17813000000007</v>
      </c>
    </row>
    <row r="9" spans="2:4" ht="38.25">
      <c r="B9" s="43" t="s">
        <v>230</v>
      </c>
      <c r="C9" s="43"/>
      <c r="D9" s="50">
        <v>4.5984094022308583E-3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Z50"/>
  <sheetViews>
    <sheetView zoomScale="85" zoomScaleNormal="85" workbookViewId="0">
      <selection activeCell="H25" sqref="H25"/>
    </sheetView>
  </sheetViews>
  <sheetFormatPr defaultColWidth="9.125" defaultRowHeight="12.75"/>
  <cols>
    <col min="1" max="1" width="7" style="2" customWidth="1"/>
    <col min="2" max="2" width="45" style="2" customWidth="1"/>
    <col min="3" max="3" width="8.875" style="15" bestFit="1" customWidth="1"/>
    <col min="4" max="4" width="9.375" style="3" customWidth="1"/>
    <col min="5" max="5" width="8.875" style="2" bestFit="1" customWidth="1"/>
    <col min="6" max="6" width="8.75" style="2" customWidth="1"/>
    <col min="7" max="7" width="4.875" style="2" bestFit="1" customWidth="1"/>
    <col min="8" max="8" width="9.75" style="2" customWidth="1"/>
    <col min="9" max="9" width="4.875" style="2" bestFit="1" customWidth="1"/>
    <col min="10" max="10" width="9.75" style="2" customWidth="1"/>
    <col min="11" max="11" width="4.875" style="2" bestFit="1" customWidth="1"/>
    <col min="12" max="14" width="8.25" style="2" customWidth="1"/>
    <col min="15" max="15" width="4.875" style="2" bestFit="1" customWidth="1"/>
    <col min="16" max="16" width="7.375" style="2" customWidth="1"/>
    <col min="17" max="17" width="4.875" style="2" bestFit="1" customWidth="1"/>
    <col min="18" max="18" width="8.75" style="2" customWidth="1"/>
    <col min="19" max="19" width="4.875" style="2" bestFit="1" customWidth="1"/>
    <col min="20" max="20" width="7.875" style="2" customWidth="1"/>
    <col min="21" max="21" width="4.875" style="2" bestFit="1" customWidth="1"/>
    <col min="22" max="22" width="8.125" style="2" customWidth="1"/>
    <col min="23" max="23" width="7.875" style="2" bestFit="1" customWidth="1"/>
    <col min="24" max="24" width="9.625" style="2" customWidth="1"/>
    <col min="25" max="25" width="8.875" style="2" bestFit="1" customWidth="1"/>
    <col min="26" max="26" width="12.875" style="2" bestFit="1" customWidth="1"/>
    <col min="27" max="16384" width="9.125" style="2"/>
  </cols>
  <sheetData>
    <row r="1" spans="2:26" s="1" customFormat="1" ht="15.75">
      <c r="B1" s="190" t="s">
        <v>236</v>
      </c>
      <c r="C1" s="190"/>
      <c r="D1" s="190"/>
      <c r="E1" s="190"/>
      <c r="F1" s="190"/>
      <c r="G1" s="190"/>
      <c r="H1" s="190"/>
      <c r="I1" s="190"/>
      <c r="J1" s="190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2:26">
      <c r="C2" s="183" t="s">
        <v>237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5"/>
    </row>
    <row r="3" spans="2:26" ht="12.75" customHeight="1">
      <c r="C3" s="182" t="s">
        <v>69</v>
      </c>
      <c r="D3" s="182"/>
      <c r="E3" s="186" t="s">
        <v>234</v>
      </c>
      <c r="F3" s="186"/>
      <c r="G3" s="182" t="s">
        <v>70</v>
      </c>
      <c r="H3" s="182"/>
      <c r="I3" s="182" t="s">
        <v>71</v>
      </c>
      <c r="J3" s="182"/>
      <c r="K3" s="182" t="s">
        <v>235</v>
      </c>
      <c r="L3" s="182"/>
      <c r="M3" s="182" t="s">
        <v>253</v>
      </c>
      <c r="N3" s="182"/>
      <c r="O3" s="182" t="s">
        <v>72</v>
      </c>
      <c r="P3" s="182"/>
      <c r="Q3" s="183" t="s">
        <v>73</v>
      </c>
      <c r="R3" s="185"/>
      <c r="S3" s="183" t="s">
        <v>74</v>
      </c>
      <c r="T3" s="185"/>
      <c r="U3" s="183" t="s">
        <v>75</v>
      </c>
      <c r="V3" s="185"/>
      <c r="W3" s="183" t="s">
        <v>76</v>
      </c>
      <c r="X3" s="185"/>
      <c r="Y3" s="182" t="s">
        <v>6</v>
      </c>
      <c r="Z3" s="182"/>
    </row>
    <row r="4" spans="2:26" s="3" customFormat="1" ht="44.25" customHeight="1">
      <c r="B4" s="2"/>
      <c r="C4" s="29" t="s">
        <v>224</v>
      </c>
      <c r="D4" s="30" t="s">
        <v>238</v>
      </c>
      <c r="E4" s="29" t="s">
        <v>224</v>
      </c>
      <c r="F4" s="30" t="s">
        <v>238</v>
      </c>
      <c r="G4" s="29" t="s">
        <v>224</v>
      </c>
      <c r="H4" s="30" t="s">
        <v>238</v>
      </c>
      <c r="I4" s="29" t="s">
        <v>224</v>
      </c>
      <c r="J4" s="30" t="s">
        <v>238</v>
      </c>
      <c r="K4" s="29" t="s">
        <v>224</v>
      </c>
      <c r="L4" s="30" t="s">
        <v>238</v>
      </c>
      <c r="M4" s="29" t="s">
        <v>224</v>
      </c>
      <c r="N4" s="30" t="s">
        <v>238</v>
      </c>
      <c r="O4" s="29" t="s">
        <v>224</v>
      </c>
      <c r="P4" s="30" t="s">
        <v>238</v>
      </c>
      <c r="Q4" s="29" t="s">
        <v>224</v>
      </c>
      <c r="R4" s="30" t="s">
        <v>238</v>
      </c>
      <c r="S4" s="29" t="s">
        <v>224</v>
      </c>
      <c r="T4" s="30" t="s">
        <v>238</v>
      </c>
      <c r="U4" s="29" t="s">
        <v>224</v>
      </c>
      <c r="V4" s="30" t="s">
        <v>238</v>
      </c>
      <c r="W4" s="29" t="s">
        <v>224</v>
      </c>
      <c r="X4" s="30" t="s">
        <v>238</v>
      </c>
      <c r="Y4" s="29" t="s">
        <v>224</v>
      </c>
      <c r="Z4" s="30" t="s">
        <v>239</v>
      </c>
    </row>
    <row r="5" spans="2:26">
      <c r="B5" s="131">
        <v>46203</v>
      </c>
    </row>
    <row r="6" spans="2:26" s="1" customFormat="1" ht="15.75">
      <c r="B6" s="189" t="s">
        <v>66</v>
      </c>
      <c r="C6" s="189"/>
      <c r="D6" s="189"/>
      <c r="E6" s="189"/>
      <c r="F6" s="189"/>
      <c r="G6" s="189"/>
      <c r="H6" s="189"/>
      <c r="I6" s="189"/>
      <c r="J6" s="189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2:26">
      <c r="B7" s="182" t="s">
        <v>67</v>
      </c>
      <c r="C7" s="183" t="s">
        <v>68</v>
      </c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5"/>
    </row>
    <row r="8" spans="2:26">
      <c r="B8" s="182"/>
      <c r="C8" s="182" t="s">
        <v>69</v>
      </c>
      <c r="D8" s="182"/>
      <c r="E8" s="186" t="s">
        <v>234</v>
      </c>
      <c r="F8" s="186"/>
      <c r="G8" s="182" t="s">
        <v>70</v>
      </c>
      <c r="H8" s="182"/>
      <c r="I8" s="182" t="s">
        <v>71</v>
      </c>
      <c r="J8" s="182"/>
      <c r="K8" s="182" t="s">
        <v>235</v>
      </c>
      <c r="L8" s="182"/>
      <c r="M8" s="182" t="s">
        <v>253</v>
      </c>
      <c r="N8" s="182"/>
      <c r="O8" s="182" t="s">
        <v>72</v>
      </c>
      <c r="P8" s="182"/>
      <c r="Q8" s="183" t="s">
        <v>73</v>
      </c>
      <c r="R8" s="185"/>
      <c r="S8" s="183" t="s">
        <v>74</v>
      </c>
      <c r="T8" s="185"/>
      <c r="U8" s="183" t="s">
        <v>75</v>
      </c>
      <c r="V8" s="185"/>
      <c r="W8" s="183" t="s">
        <v>76</v>
      </c>
      <c r="X8" s="185"/>
      <c r="Y8" s="182" t="s">
        <v>6</v>
      </c>
      <c r="Z8" s="182"/>
    </row>
    <row r="9" spans="2:26" s="3" customFormat="1" ht="44.25" customHeight="1">
      <c r="B9" s="19"/>
      <c r="C9" s="20" t="s">
        <v>6</v>
      </c>
      <c r="D9" s="21" t="s">
        <v>77</v>
      </c>
      <c r="E9" s="20" t="s">
        <v>6</v>
      </c>
      <c r="F9" s="21" t="s">
        <v>77</v>
      </c>
      <c r="G9" s="20" t="s">
        <v>6</v>
      </c>
      <c r="H9" s="21" t="s">
        <v>77</v>
      </c>
      <c r="I9" s="20" t="s">
        <v>6</v>
      </c>
      <c r="J9" s="21" t="s">
        <v>77</v>
      </c>
      <c r="K9" s="20" t="s">
        <v>6</v>
      </c>
      <c r="L9" s="21" t="s">
        <v>77</v>
      </c>
      <c r="M9" s="20" t="s">
        <v>6</v>
      </c>
      <c r="N9" s="21" t="s">
        <v>77</v>
      </c>
      <c r="O9" s="20" t="s">
        <v>6</v>
      </c>
      <c r="P9" s="21" t="s">
        <v>77</v>
      </c>
      <c r="Q9" s="20" t="s">
        <v>6</v>
      </c>
      <c r="R9" s="21" t="s">
        <v>77</v>
      </c>
      <c r="S9" s="20" t="s">
        <v>6</v>
      </c>
      <c r="T9" s="21" t="s">
        <v>77</v>
      </c>
      <c r="U9" s="20" t="s">
        <v>6</v>
      </c>
      <c r="V9" s="21" t="s">
        <v>77</v>
      </c>
      <c r="W9" s="20" t="s">
        <v>6</v>
      </c>
      <c r="X9" s="21" t="s">
        <v>77</v>
      </c>
      <c r="Y9" s="20" t="s">
        <v>6</v>
      </c>
      <c r="Z9" s="21" t="s">
        <v>78</v>
      </c>
    </row>
    <row r="10" spans="2:26" s="4" customFormat="1" ht="25.5">
      <c r="B10" s="5" t="s">
        <v>232</v>
      </c>
      <c r="C10" s="26">
        <v>17888.016889999999</v>
      </c>
      <c r="D10" s="26">
        <v>6710.6801400000004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17888.016889999999</v>
      </c>
      <c r="Z10" s="27">
        <v>6710.6801400000004</v>
      </c>
    </row>
    <row r="11" spans="2:26" ht="25.5">
      <c r="B11" s="5" t="s">
        <v>79</v>
      </c>
      <c r="C11" s="26">
        <v>635.04032999999981</v>
      </c>
      <c r="D11" s="26">
        <v>24.151589999999999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5359.6566800000001</v>
      </c>
      <c r="X11" s="27">
        <v>139.65667999999999</v>
      </c>
      <c r="Y11" s="27">
        <v>5994.6970099999999</v>
      </c>
      <c r="Z11" s="27">
        <v>163.80826999999999</v>
      </c>
    </row>
    <row r="12" spans="2:26" ht="14.1" customHeight="1">
      <c r="B12" s="5" t="s">
        <v>80</v>
      </c>
      <c r="C12" s="26">
        <v>728.25851999999998</v>
      </c>
      <c r="D12" s="26">
        <v>728.25851999999998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728.25851999999998</v>
      </c>
      <c r="Z12" s="27">
        <v>728.25851999999998</v>
      </c>
    </row>
    <row r="13" spans="2:26" ht="25.5">
      <c r="B13" s="5" t="s">
        <v>81</v>
      </c>
      <c r="C13" s="26">
        <v>0</v>
      </c>
      <c r="D13" s="26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</row>
    <row r="14" spans="2:26" ht="29.25" customHeight="1">
      <c r="B14" s="5" t="s">
        <v>82</v>
      </c>
      <c r="C14" s="26">
        <v>0</v>
      </c>
      <c r="D14" s="26">
        <v>0</v>
      </c>
      <c r="E14" s="27">
        <v>23000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23000</v>
      </c>
      <c r="Z14" s="27">
        <v>0</v>
      </c>
    </row>
    <row r="15" spans="2:26" ht="14.1" customHeight="1">
      <c r="B15" s="5" t="s">
        <v>83</v>
      </c>
      <c r="C15" s="26">
        <v>0</v>
      </c>
      <c r="D15" s="26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</row>
    <row r="16" spans="2:26" ht="28.5" customHeight="1">
      <c r="B16" s="5" t="s">
        <v>84</v>
      </c>
      <c r="C16" s="26">
        <v>0</v>
      </c>
      <c r="D16" s="26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</row>
    <row r="17" spans="2:26" ht="28.5" customHeight="1">
      <c r="B17" s="5" t="s">
        <v>85</v>
      </c>
      <c r="C17" s="26">
        <v>0</v>
      </c>
      <c r="D17" s="26">
        <v>0</v>
      </c>
      <c r="E17" s="27">
        <v>7959.759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7959.759</v>
      </c>
      <c r="Z17" s="27">
        <v>0</v>
      </c>
    </row>
    <row r="18" spans="2:26" ht="29.25" customHeight="1">
      <c r="B18" s="5" t="s">
        <v>86</v>
      </c>
      <c r="C18" s="26">
        <v>5961.06</v>
      </c>
      <c r="D18" s="26">
        <v>5961.06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5961.06</v>
      </c>
      <c r="Z18" s="27">
        <v>5961.06</v>
      </c>
    </row>
    <row r="19" spans="2:26" ht="25.5">
      <c r="B19" s="6" t="s">
        <v>87</v>
      </c>
      <c r="C19" s="26">
        <v>0</v>
      </c>
      <c r="D19" s="26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</row>
    <row r="20" spans="2:26" ht="14.1" customHeight="1">
      <c r="B20" s="5" t="s">
        <v>88</v>
      </c>
      <c r="C20" s="26">
        <v>0</v>
      </c>
      <c r="D20" s="26">
        <v>0</v>
      </c>
      <c r="E20" s="27">
        <v>5756.0405850000006</v>
      </c>
      <c r="F20" s="27">
        <v>0.34756500000000001</v>
      </c>
      <c r="G20" s="27">
        <v>7455.833001</v>
      </c>
      <c r="H20" s="27">
        <v>0.30996099999999999</v>
      </c>
      <c r="I20" s="27">
        <v>10197.523527000001</v>
      </c>
      <c r="J20" s="27">
        <v>0.16542699999999999</v>
      </c>
      <c r="K20" s="27">
        <v>19241.432657999998</v>
      </c>
      <c r="L20" s="27">
        <v>0.49952800000000003</v>
      </c>
      <c r="M20" s="27">
        <v>29050.949876999999</v>
      </c>
      <c r="N20" s="27">
        <v>0.843557</v>
      </c>
      <c r="O20" s="27">
        <v>5660.4927109999999</v>
      </c>
      <c r="P20" s="27">
        <v>0.17056099999999999</v>
      </c>
      <c r="Q20" s="27">
        <v>53683.702840999998</v>
      </c>
      <c r="R20" s="27">
        <v>0.33937099999999998</v>
      </c>
      <c r="S20" s="27">
        <v>38249.970019999993</v>
      </c>
      <c r="T20" s="27">
        <v>0</v>
      </c>
      <c r="U20" s="27">
        <v>31250.806389999998</v>
      </c>
      <c r="V20" s="27">
        <v>0</v>
      </c>
      <c r="W20" s="27">
        <v>80075.548140000144</v>
      </c>
      <c r="X20" s="27">
        <v>11.837190000000003</v>
      </c>
      <c r="Y20" s="27">
        <v>280622.29975000012</v>
      </c>
      <c r="Z20" s="27">
        <v>14.513160000000003</v>
      </c>
    </row>
    <row r="21" spans="2:26" ht="25.5">
      <c r="B21" s="5" t="s">
        <v>89</v>
      </c>
      <c r="C21" s="26">
        <v>0</v>
      </c>
      <c r="D21" s="26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10753.466279999997</v>
      </c>
      <c r="X21" s="27">
        <v>0</v>
      </c>
      <c r="Y21" s="27">
        <v>10753.466279999997</v>
      </c>
      <c r="Z21" s="27">
        <v>0</v>
      </c>
    </row>
    <row r="22" spans="2:26" ht="25.5" customHeight="1">
      <c r="B22" s="5" t="s">
        <v>90</v>
      </c>
      <c r="C22" s="26">
        <v>0</v>
      </c>
      <c r="D22" s="26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</row>
    <row r="23" spans="2:26" ht="14.1" customHeight="1">
      <c r="B23" s="5" t="s">
        <v>91</v>
      </c>
      <c r="C23" s="26">
        <v>0</v>
      </c>
      <c r="D23" s="26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9806.2107300000007</v>
      </c>
      <c r="X23" s="27">
        <v>0</v>
      </c>
      <c r="Y23" s="27">
        <v>9806.2107300000007</v>
      </c>
      <c r="Z23" s="27">
        <v>0</v>
      </c>
    </row>
    <row r="24" spans="2:26" ht="14.1" customHeight="1">
      <c r="B24" s="5" t="s">
        <v>92</v>
      </c>
      <c r="C24" s="26">
        <v>0</v>
      </c>
      <c r="D24" s="26">
        <v>0</v>
      </c>
      <c r="E24" s="27">
        <v>1429.123896192546</v>
      </c>
      <c r="F24" s="27">
        <v>8.6196483301975686</v>
      </c>
      <c r="G24" s="27">
        <v>84.914278756596673</v>
      </c>
      <c r="H24" s="27">
        <v>6.2043140349927785E-2</v>
      </c>
      <c r="I24" s="27">
        <v>7926.823955050847</v>
      </c>
      <c r="J24" s="27">
        <v>45.083648529452496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9440.8621299999904</v>
      </c>
      <c r="Z24" s="27">
        <v>53.765339999999995</v>
      </c>
    </row>
    <row r="25" spans="2:26" ht="30.75" customHeight="1">
      <c r="B25" s="5" t="s">
        <v>93</v>
      </c>
      <c r="C25" s="26">
        <v>0</v>
      </c>
      <c r="D25" s="26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35303.542540600007</v>
      </c>
      <c r="X25" s="27">
        <v>352.79909250000003</v>
      </c>
      <c r="Y25" s="27">
        <v>35303.542540600007</v>
      </c>
      <c r="Z25" s="27">
        <v>352.79909250000003</v>
      </c>
    </row>
    <row r="26" spans="2:26" ht="14.1" customHeight="1">
      <c r="B26" s="7" t="s">
        <v>94</v>
      </c>
      <c r="C26" s="26">
        <v>25212.375739999999</v>
      </c>
      <c r="D26" s="26">
        <v>13424.150250000002</v>
      </c>
      <c r="E26" s="27">
        <v>38144.923481192549</v>
      </c>
      <c r="F26" s="27">
        <v>8.9672133301975681</v>
      </c>
      <c r="G26" s="27">
        <v>7540.747279756597</v>
      </c>
      <c r="H26" s="27">
        <v>0.37200414034992779</v>
      </c>
      <c r="I26" s="27">
        <v>18124.347482050849</v>
      </c>
      <c r="J26" s="27">
        <v>45.249075529452497</v>
      </c>
      <c r="K26" s="27">
        <v>19241.432657999998</v>
      </c>
      <c r="L26" s="27">
        <v>0.49952800000000003</v>
      </c>
      <c r="M26" s="27">
        <v>29050.949876999999</v>
      </c>
      <c r="N26" s="27">
        <v>0.843557</v>
      </c>
      <c r="O26" s="27">
        <v>5660.4927109999999</v>
      </c>
      <c r="P26" s="27">
        <v>0.17056099999999999</v>
      </c>
      <c r="Q26" s="27">
        <v>53683.702840999998</v>
      </c>
      <c r="R26" s="27">
        <v>0.33937099999999998</v>
      </c>
      <c r="S26" s="27">
        <v>38249.970019999993</v>
      </c>
      <c r="T26" s="27">
        <v>0</v>
      </c>
      <c r="U26" s="27">
        <v>31250.806389999998</v>
      </c>
      <c r="V26" s="27">
        <v>0</v>
      </c>
      <c r="W26" s="27">
        <v>70691.339289400144</v>
      </c>
      <c r="X26" s="27">
        <v>-201.30522250000004</v>
      </c>
      <c r="Y26" s="27">
        <v>336851.0877694001</v>
      </c>
      <c r="Z26" s="27">
        <v>13279.286337500007</v>
      </c>
    </row>
    <row r="27" spans="2:26" ht="16.5" customHeight="1">
      <c r="B27" s="8"/>
      <c r="C27" s="9"/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2:26" ht="16.5" customHeight="1">
      <c r="B28" s="28" t="s">
        <v>95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2:26"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4"/>
      <c r="T29" s="14"/>
      <c r="U29" s="14"/>
      <c r="V29" s="14"/>
      <c r="W29" s="14"/>
      <c r="X29" s="14"/>
      <c r="Y29" s="14"/>
      <c r="Z29" s="15"/>
    </row>
    <row r="30" spans="2:26" ht="18.75" customHeight="1">
      <c r="B30" s="182" t="s">
        <v>96</v>
      </c>
      <c r="C30" s="183" t="s">
        <v>68</v>
      </c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5"/>
    </row>
    <row r="31" spans="2:26" ht="27.75" customHeight="1">
      <c r="B31" s="182"/>
      <c r="C31" s="182" t="s">
        <v>69</v>
      </c>
      <c r="D31" s="182"/>
      <c r="E31" s="186" t="s">
        <v>234</v>
      </c>
      <c r="F31" s="186"/>
      <c r="G31" s="182" t="s">
        <v>70</v>
      </c>
      <c r="H31" s="182"/>
      <c r="I31" s="182" t="s">
        <v>71</v>
      </c>
      <c r="J31" s="182"/>
      <c r="K31" s="182" t="s">
        <v>235</v>
      </c>
      <c r="L31" s="182"/>
      <c r="M31" s="182" t="s">
        <v>253</v>
      </c>
      <c r="N31" s="182"/>
      <c r="O31" s="182" t="s">
        <v>72</v>
      </c>
      <c r="P31" s="182"/>
      <c r="Q31" s="183" t="s">
        <v>73</v>
      </c>
      <c r="R31" s="185"/>
      <c r="S31" s="183" t="s">
        <v>74</v>
      </c>
      <c r="T31" s="185"/>
      <c r="U31" s="183" t="s">
        <v>75</v>
      </c>
      <c r="V31" s="185"/>
      <c r="W31" s="183" t="s">
        <v>76</v>
      </c>
      <c r="X31" s="185"/>
      <c r="Y31" s="182" t="s">
        <v>6</v>
      </c>
      <c r="Z31" s="182"/>
    </row>
    <row r="32" spans="2:26" s="3" customFormat="1" ht="40.5" customHeight="1">
      <c r="B32" s="187"/>
      <c r="C32" s="20" t="s">
        <v>6</v>
      </c>
      <c r="D32" s="21" t="s">
        <v>77</v>
      </c>
      <c r="E32" s="20" t="s">
        <v>6</v>
      </c>
      <c r="F32" s="21" t="s">
        <v>77</v>
      </c>
      <c r="G32" s="20" t="s">
        <v>6</v>
      </c>
      <c r="H32" s="21" t="s">
        <v>77</v>
      </c>
      <c r="I32" s="20" t="s">
        <v>6</v>
      </c>
      <c r="J32" s="21" t="s">
        <v>77</v>
      </c>
      <c r="K32" s="20" t="s">
        <v>6</v>
      </c>
      <c r="L32" s="21" t="s">
        <v>77</v>
      </c>
      <c r="M32" s="20" t="s">
        <v>6</v>
      </c>
      <c r="N32" s="21" t="s">
        <v>77</v>
      </c>
      <c r="O32" s="20" t="s">
        <v>6</v>
      </c>
      <c r="P32" s="21" t="s">
        <v>77</v>
      </c>
      <c r="Q32" s="20" t="s">
        <v>6</v>
      </c>
      <c r="R32" s="21" t="s">
        <v>77</v>
      </c>
      <c r="S32" s="20" t="s">
        <v>6</v>
      </c>
      <c r="T32" s="21" t="s">
        <v>77</v>
      </c>
      <c r="U32" s="20" t="s">
        <v>6</v>
      </c>
      <c r="V32" s="21" t="s">
        <v>77</v>
      </c>
      <c r="W32" s="20" t="s">
        <v>6</v>
      </c>
      <c r="X32" s="21" t="s">
        <v>77</v>
      </c>
      <c r="Y32" s="20" t="s">
        <v>6</v>
      </c>
      <c r="Z32" s="21" t="s">
        <v>78</v>
      </c>
    </row>
    <row r="33" spans="2:26">
      <c r="B33" s="188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2:26" ht="25.5">
      <c r="B34" s="5" t="s">
        <v>233</v>
      </c>
      <c r="C34" s="23">
        <v>26110.288150000022</v>
      </c>
      <c r="D34" s="23">
        <v>7990.6403699999801</v>
      </c>
      <c r="E34" s="24">
        <v>1552.4108800000001</v>
      </c>
      <c r="F34" s="24">
        <v>71.673999999999992</v>
      </c>
      <c r="G34" s="24">
        <v>1906.4018000000001</v>
      </c>
      <c r="H34" s="24">
        <v>124.98509</v>
      </c>
      <c r="I34" s="24">
        <v>2236.7102999999997</v>
      </c>
      <c r="J34" s="24">
        <v>58.656559999999999</v>
      </c>
      <c r="K34" s="24">
        <v>19714.293120000002</v>
      </c>
      <c r="L34" s="24">
        <v>320.86142999999998</v>
      </c>
      <c r="M34" s="24">
        <v>15958.95412</v>
      </c>
      <c r="N34" s="24">
        <v>738.94932000000006</v>
      </c>
      <c r="O34" s="24">
        <v>13587.821709999998</v>
      </c>
      <c r="P34" s="24">
        <v>86.7</v>
      </c>
      <c r="Q34" s="24">
        <v>38292.181150000011</v>
      </c>
      <c r="R34" s="24">
        <v>154.36641</v>
      </c>
      <c r="S34" s="24">
        <v>2181.2709399999994</v>
      </c>
      <c r="T34" s="24">
        <v>0</v>
      </c>
      <c r="U34" s="24">
        <v>70.242440000000002</v>
      </c>
      <c r="V34" s="24">
        <v>68.93459</v>
      </c>
      <c r="W34" s="24">
        <v>167.41269999999997</v>
      </c>
      <c r="X34" s="24">
        <v>69.034639999999996</v>
      </c>
      <c r="Y34" s="25">
        <v>121777.98731000006</v>
      </c>
      <c r="Z34" s="25">
        <v>9684.8024099999802</v>
      </c>
    </row>
    <row r="35" spans="2:26" ht="14.1" customHeight="1">
      <c r="B35" s="5" t="s">
        <v>97</v>
      </c>
      <c r="C35" s="23">
        <v>0</v>
      </c>
      <c r="D35" s="23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5">
        <v>0</v>
      </c>
      <c r="Z35" s="25" t="s">
        <v>252</v>
      </c>
    </row>
    <row r="36" spans="2:26" ht="14.1" customHeight="1">
      <c r="B36" s="5" t="s">
        <v>98</v>
      </c>
      <c r="C36" s="23">
        <v>13015.00534</v>
      </c>
      <c r="D36" s="23">
        <v>21.88242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5">
        <v>13015.00534</v>
      </c>
      <c r="Z36" s="25">
        <v>21.88242</v>
      </c>
    </row>
    <row r="37" spans="2:26" ht="14.1" customHeight="1">
      <c r="B37" s="16" t="s">
        <v>99</v>
      </c>
      <c r="C37" s="23">
        <v>0</v>
      </c>
      <c r="D37" s="23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5">
        <v>0</v>
      </c>
      <c r="Z37" s="25">
        <v>0</v>
      </c>
    </row>
    <row r="38" spans="2:26" ht="25.5">
      <c r="B38" s="5" t="s">
        <v>100</v>
      </c>
      <c r="C38" s="23">
        <v>0</v>
      </c>
      <c r="D38" s="23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5">
        <v>0</v>
      </c>
      <c r="Z38" s="25">
        <v>0</v>
      </c>
    </row>
    <row r="39" spans="2:26">
      <c r="B39" s="5" t="s">
        <v>101</v>
      </c>
      <c r="C39" s="23">
        <v>0</v>
      </c>
      <c r="D39" s="23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200</v>
      </c>
      <c r="N39" s="24">
        <v>0</v>
      </c>
      <c r="O39" s="24">
        <v>200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5">
        <v>400</v>
      </c>
      <c r="Z39" s="25">
        <v>0</v>
      </c>
    </row>
    <row r="40" spans="2:26" ht="27.75" customHeight="1">
      <c r="B40" s="5" t="s">
        <v>102</v>
      </c>
      <c r="C40" s="23">
        <v>0</v>
      </c>
      <c r="D40" s="23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5">
        <v>0</v>
      </c>
      <c r="Z40" s="25">
        <v>0</v>
      </c>
    </row>
    <row r="41" spans="2:26" ht="25.5">
      <c r="B41" s="5" t="s">
        <v>103</v>
      </c>
      <c r="C41" s="23">
        <v>0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3.9450600000000002</v>
      </c>
      <c r="J41" s="24">
        <v>0</v>
      </c>
      <c r="K41" s="24">
        <v>0</v>
      </c>
      <c r="L41" s="24">
        <v>0</v>
      </c>
      <c r="M41" s="24">
        <v>57.008090000000003</v>
      </c>
      <c r="N41" s="24">
        <v>0</v>
      </c>
      <c r="O41" s="24">
        <v>7.1428199999999995</v>
      </c>
      <c r="P41" s="24">
        <v>0</v>
      </c>
      <c r="Q41" s="24">
        <v>1026.01731</v>
      </c>
      <c r="R41" s="24">
        <v>0</v>
      </c>
      <c r="S41" s="24">
        <v>1227.0865799999999</v>
      </c>
      <c r="T41" s="24">
        <v>0</v>
      </c>
      <c r="U41" s="24">
        <v>4137.8655299999991</v>
      </c>
      <c r="V41" s="24">
        <v>0</v>
      </c>
      <c r="W41" s="24">
        <v>65241.89353000003</v>
      </c>
      <c r="X41" s="24">
        <v>0</v>
      </c>
      <c r="Y41" s="25">
        <v>71700.958920000034</v>
      </c>
      <c r="Z41" s="25">
        <v>0</v>
      </c>
    </row>
    <row r="42" spans="2:26">
      <c r="B42" s="5" t="s">
        <v>104</v>
      </c>
      <c r="C42" s="23">
        <v>0</v>
      </c>
      <c r="D42" s="23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5">
        <v>0</v>
      </c>
      <c r="Z42" s="25">
        <v>0</v>
      </c>
    </row>
    <row r="43" spans="2:26">
      <c r="B43" s="5" t="s">
        <v>105</v>
      </c>
      <c r="C43" s="23">
        <v>0</v>
      </c>
      <c r="D43" s="23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5">
        <v>0</v>
      </c>
      <c r="Z43" s="25">
        <v>0</v>
      </c>
    </row>
    <row r="44" spans="2:26" ht="25.5" customHeight="1">
      <c r="B44" s="5" t="s">
        <v>106</v>
      </c>
      <c r="C44" s="23">
        <v>0</v>
      </c>
      <c r="D44" s="23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5">
        <v>0</v>
      </c>
      <c r="Z44" s="25">
        <v>0</v>
      </c>
    </row>
    <row r="45" spans="2:26" ht="38.25">
      <c r="B45" s="5" t="s">
        <v>107</v>
      </c>
      <c r="C45" s="23">
        <v>0</v>
      </c>
      <c r="D45" s="23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5">
        <v>0</v>
      </c>
      <c r="Z45" s="25">
        <v>0</v>
      </c>
    </row>
    <row r="46" spans="2:26" ht="14.1" customHeight="1">
      <c r="B46" s="17" t="s">
        <v>108</v>
      </c>
      <c r="C46" s="23">
        <v>0</v>
      </c>
      <c r="D46" s="23">
        <v>0</v>
      </c>
      <c r="E46" s="24">
        <v>5175.6786433873986</v>
      </c>
      <c r="F46" s="24">
        <v>519.86316835969797</v>
      </c>
      <c r="G46" s="24">
        <v>118.85402450876335</v>
      </c>
      <c r="H46" s="24">
        <v>3.7419094470829259</v>
      </c>
      <c r="I46" s="24">
        <v>8498.2572821038375</v>
      </c>
      <c r="J46" s="24">
        <v>3016.2397821932195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5">
        <v>13792.789949999998</v>
      </c>
      <c r="Z46" s="25">
        <v>3539.8448600000002</v>
      </c>
    </row>
    <row r="47" spans="2:26" ht="14.1" customHeight="1">
      <c r="B47" s="5" t="s">
        <v>109</v>
      </c>
      <c r="C47" s="23">
        <v>0</v>
      </c>
      <c r="D47" s="23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116164.34624939997</v>
      </c>
      <c r="X47" s="24">
        <v>0</v>
      </c>
      <c r="Y47" s="25">
        <v>116164.34624939997</v>
      </c>
      <c r="Z47" s="25" t="s">
        <v>252</v>
      </c>
    </row>
    <row r="48" spans="2:26" ht="14.1" customHeight="1">
      <c r="B48" s="7" t="s">
        <v>110</v>
      </c>
      <c r="C48" s="23">
        <v>39125.293490000025</v>
      </c>
      <c r="D48" s="23">
        <v>8012.52278999998</v>
      </c>
      <c r="E48" s="24">
        <v>6728.0895233873989</v>
      </c>
      <c r="F48" s="24">
        <v>591.53716835969794</v>
      </c>
      <c r="G48" s="24">
        <v>2025.2558245087635</v>
      </c>
      <c r="H48" s="24">
        <v>128.72699944708293</v>
      </c>
      <c r="I48" s="24">
        <v>10738.912642103838</v>
      </c>
      <c r="J48" s="24">
        <v>3074.8963421932194</v>
      </c>
      <c r="K48" s="24">
        <v>19714.293120000002</v>
      </c>
      <c r="L48" s="24">
        <v>320.86142999999998</v>
      </c>
      <c r="M48" s="24">
        <v>16215.96221</v>
      </c>
      <c r="N48" s="24">
        <v>738.94932000000006</v>
      </c>
      <c r="O48" s="24">
        <v>13794.964529999997</v>
      </c>
      <c r="P48" s="24">
        <v>86.7</v>
      </c>
      <c r="Q48" s="24">
        <v>39318.198460000014</v>
      </c>
      <c r="R48" s="24">
        <v>154.36641</v>
      </c>
      <c r="S48" s="24">
        <v>3408.3575199999996</v>
      </c>
      <c r="T48" s="24">
        <v>0</v>
      </c>
      <c r="U48" s="24">
        <v>4208.1079699999991</v>
      </c>
      <c r="V48" s="24">
        <v>68.93459</v>
      </c>
      <c r="W48" s="24">
        <v>181573.65247939999</v>
      </c>
      <c r="X48" s="24">
        <v>69.034639999999996</v>
      </c>
      <c r="Y48" s="25">
        <v>336851.08776939998</v>
      </c>
      <c r="Z48" s="25">
        <v>13246.529689999979</v>
      </c>
    </row>
    <row r="49" spans="2:26" ht="25.5">
      <c r="B49" s="7" t="s">
        <v>111</v>
      </c>
      <c r="C49" s="23">
        <v>-13912.917750000026</v>
      </c>
      <c r="D49" s="23">
        <v>5411.6274600000224</v>
      </c>
      <c r="E49" s="24">
        <v>31416.833957805149</v>
      </c>
      <c r="F49" s="24">
        <v>-582.56995502950031</v>
      </c>
      <c r="G49" s="24">
        <v>5515.4914552478331</v>
      </c>
      <c r="H49" s="24">
        <v>-128.354995306733</v>
      </c>
      <c r="I49" s="24">
        <v>7385.4348399470109</v>
      </c>
      <c r="J49" s="24">
        <v>-3029.6472666637669</v>
      </c>
      <c r="K49" s="24">
        <v>-472.86046200000055</v>
      </c>
      <c r="L49" s="24">
        <v>-320.36190199999999</v>
      </c>
      <c r="M49" s="24">
        <v>12834.987667000001</v>
      </c>
      <c r="N49" s="24">
        <v>-738.10576299999991</v>
      </c>
      <c r="O49" s="24">
        <v>-8134.4718189999976</v>
      </c>
      <c r="P49" s="24">
        <v>-86.529438999999996</v>
      </c>
      <c r="Q49" s="24">
        <v>14365.504380999984</v>
      </c>
      <c r="R49" s="24">
        <v>-154.027039</v>
      </c>
      <c r="S49" s="24">
        <v>34841.612499999996</v>
      </c>
      <c r="T49" s="24">
        <v>0</v>
      </c>
      <c r="U49" s="24">
        <v>27042.698420000001</v>
      </c>
      <c r="V49" s="24">
        <v>-68.93459</v>
      </c>
      <c r="W49" s="24">
        <v>-110882.31318999984</v>
      </c>
      <c r="X49" s="24">
        <v>-270.33986250000004</v>
      </c>
      <c r="Y49" s="25">
        <v>1.1641532182693481E-10</v>
      </c>
      <c r="Z49" s="25">
        <v>32.756647500022325</v>
      </c>
    </row>
    <row r="50" spans="2:26" ht="18" customHeight="1">
      <c r="B50" s="8"/>
      <c r="C50" s="9"/>
      <c r="D50" s="10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</sheetData>
  <mergeCells count="44">
    <mergeCell ref="B1:J1"/>
    <mergeCell ref="C2:Z2"/>
    <mergeCell ref="O3:P3"/>
    <mergeCell ref="K8:L8"/>
    <mergeCell ref="Q8:R8"/>
    <mergeCell ref="S8:T8"/>
    <mergeCell ref="Y8:Z8"/>
    <mergeCell ref="O8:P8"/>
    <mergeCell ref="U8:V8"/>
    <mergeCell ref="W8:X8"/>
    <mergeCell ref="W3:X3"/>
    <mergeCell ref="Y3:Z3"/>
    <mergeCell ref="M8:N8"/>
    <mergeCell ref="B32:B33"/>
    <mergeCell ref="O31:P31"/>
    <mergeCell ref="Q31:R31"/>
    <mergeCell ref="U3:V3"/>
    <mergeCell ref="B6:J6"/>
    <mergeCell ref="B7:B8"/>
    <mergeCell ref="C7:Z7"/>
    <mergeCell ref="C8:D8"/>
    <mergeCell ref="E3:F3"/>
    <mergeCell ref="G3:H3"/>
    <mergeCell ref="E8:F8"/>
    <mergeCell ref="G8:H8"/>
    <mergeCell ref="I8:J8"/>
    <mergeCell ref="K3:L3"/>
    <mergeCell ref="S3:T3"/>
    <mergeCell ref="Q3:R3"/>
    <mergeCell ref="M31:N31"/>
    <mergeCell ref="C3:D3"/>
    <mergeCell ref="I3:J3"/>
    <mergeCell ref="B30:B31"/>
    <mergeCell ref="C30:Z30"/>
    <mergeCell ref="C31:D31"/>
    <mergeCell ref="E31:F31"/>
    <mergeCell ref="G31:H31"/>
    <mergeCell ref="I31:J31"/>
    <mergeCell ref="W31:X31"/>
    <mergeCell ref="Y31:Z31"/>
    <mergeCell ref="M3:N3"/>
    <mergeCell ref="S31:T31"/>
    <mergeCell ref="U31:V31"/>
    <mergeCell ref="K31:L31"/>
  </mergeCells>
  <conditionalFormatting sqref="Y34:Y49">
    <cfRule type="expression" dxfId="4" priority="28">
      <formula>ROUND(#REF!,5)&lt;&gt;ROUND(#REF!,5)</formula>
    </cfRule>
    <cfRule type="expression" dxfId="3" priority="29">
      <formula>ROUND(#REF!,5)&lt;&gt;ROUND(#REF!+#REF!+#REF!,5)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46"/>
  <sheetViews>
    <sheetView workbookViewId="0">
      <selection activeCell="H30" sqref="H30"/>
    </sheetView>
  </sheetViews>
  <sheetFormatPr defaultColWidth="8.125" defaultRowHeight="12.75"/>
  <cols>
    <col min="1" max="1" width="8.125" style="109"/>
    <col min="2" max="2" width="54.875" style="109" customWidth="1"/>
    <col min="3" max="3" width="15" style="109" customWidth="1"/>
    <col min="4" max="4" width="12.125" style="109" customWidth="1"/>
    <col min="5" max="5" width="15" style="109" customWidth="1"/>
    <col min="6" max="6" width="8.125" style="109"/>
    <col min="7" max="7" width="8.75" style="109" bestFit="1" customWidth="1"/>
    <col min="8" max="16384" width="8.125" style="109"/>
  </cols>
  <sheetData>
    <row r="1" spans="2:7" s="108" customFormat="1" ht="27" customHeight="1">
      <c r="B1" s="196" t="s">
        <v>112</v>
      </c>
      <c r="C1" s="197"/>
      <c r="D1" s="197"/>
      <c r="E1" s="198"/>
    </row>
    <row r="2" spans="2:7">
      <c r="B2" s="199" t="s">
        <v>113</v>
      </c>
      <c r="C2" s="200"/>
      <c r="D2" s="200"/>
      <c r="E2" s="201"/>
    </row>
    <row r="3" spans="2:7">
      <c r="B3" s="194" t="s">
        <v>114</v>
      </c>
      <c r="C3" s="202" t="s">
        <v>115</v>
      </c>
      <c r="D3" s="202"/>
      <c r="E3" s="203"/>
    </row>
    <row r="4" spans="2:7" ht="13.5" thickBot="1">
      <c r="B4" s="195"/>
      <c r="C4" s="110" t="s">
        <v>116</v>
      </c>
      <c r="D4" s="110" t="s">
        <v>117</v>
      </c>
      <c r="E4" s="111" t="s">
        <v>118</v>
      </c>
      <c r="G4" s="132">
        <v>46203</v>
      </c>
    </row>
    <row r="5" spans="2:7" ht="25.5">
      <c r="B5" s="112" t="s">
        <v>119</v>
      </c>
      <c r="C5" s="113">
        <v>0</v>
      </c>
      <c r="D5" s="113">
        <v>0</v>
      </c>
      <c r="E5" s="113">
        <v>17888.016889999999</v>
      </c>
    </row>
    <row r="6" spans="2:7" ht="16.5" customHeight="1">
      <c r="B6" s="114" t="s">
        <v>120</v>
      </c>
      <c r="C6" s="115">
        <v>0</v>
      </c>
      <c r="D6" s="115">
        <v>0</v>
      </c>
      <c r="E6" s="115">
        <v>5994.6970099999999</v>
      </c>
    </row>
    <row r="7" spans="2:7">
      <c r="B7" s="114" t="s">
        <v>121</v>
      </c>
      <c r="C7" s="115">
        <v>0</v>
      </c>
      <c r="D7" s="115">
        <v>0</v>
      </c>
      <c r="E7" s="115">
        <v>728.25851999999998</v>
      </c>
    </row>
    <row r="8" spans="2:7" ht="25.5">
      <c r="B8" s="114" t="s">
        <v>122</v>
      </c>
      <c r="C8" s="115">
        <v>0</v>
      </c>
      <c r="D8" s="115">
        <v>0</v>
      </c>
      <c r="E8" s="115">
        <v>0</v>
      </c>
    </row>
    <row r="9" spans="2:7" ht="12.75" customHeight="1">
      <c r="B9" s="114" t="s">
        <v>123</v>
      </c>
      <c r="C9" s="115">
        <v>23000</v>
      </c>
      <c r="D9" s="115">
        <v>0</v>
      </c>
      <c r="E9" s="115">
        <v>0</v>
      </c>
    </row>
    <row r="10" spans="2:7" ht="12.75" customHeight="1">
      <c r="B10" s="114" t="s">
        <v>124</v>
      </c>
      <c r="C10" s="115">
        <v>0</v>
      </c>
      <c r="D10" s="115">
        <v>0</v>
      </c>
      <c r="E10" s="115">
        <v>0</v>
      </c>
    </row>
    <row r="11" spans="2:7" ht="12.75" customHeight="1">
      <c r="B11" s="114" t="s">
        <v>125</v>
      </c>
      <c r="C11" s="115">
        <v>7959.759</v>
      </c>
      <c r="D11" s="115">
        <v>0</v>
      </c>
      <c r="E11" s="115">
        <v>0</v>
      </c>
    </row>
    <row r="12" spans="2:7" ht="25.5">
      <c r="B12" s="114" t="s">
        <v>126</v>
      </c>
      <c r="C12" s="115">
        <v>5961.06</v>
      </c>
      <c r="D12" s="115">
        <v>0</v>
      </c>
      <c r="E12" s="115">
        <v>0</v>
      </c>
    </row>
    <row r="13" spans="2:7">
      <c r="B13" s="114" t="s">
        <v>127</v>
      </c>
      <c r="C13" s="115">
        <v>0</v>
      </c>
      <c r="D13" s="115">
        <v>0</v>
      </c>
      <c r="E13" s="115">
        <v>0</v>
      </c>
    </row>
    <row r="14" spans="2:7" ht="12.75" customHeight="1">
      <c r="B14" s="114" t="s">
        <v>128</v>
      </c>
      <c r="C14" s="115">
        <v>260603.39210000011</v>
      </c>
      <c r="D14" s="115">
        <v>0</v>
      </c>
      <c r="E14" s="115">
        <v>0</v>
      </c>
    </row>
    <row r="15" spans="2:7">
      <c r="B15" s="114" t="s">
        <v>129</v>
      </c>
      <c r="C15" s="115">
        <v>0</v>
      </c>
      <c r="D15" s="115">
        <v>0</v>
      </c>
      <c r="E15" s="115">
        <v>0</v>
      </c>
    </row>
    <row r="16" spans="2:7">
      <c r="B16" s="114" t="s">
        <v>130</v>
      </c>
      <c r="C16" s="115">
        <v>0</v>
      </c>
      <c r="D16" s="115">
        <v>0</v>
      </c>
      <c r="E16" s="115">
        <v>0</v>
      </c>
    </row>
    <row r="17" spans="2:5" ht="25.5">
      <c r="B17" s="114" t="s">
        <v>131</v>
      </c>
      <c r="C17" s="115">
        <v>0</v>
      </c>
      <c r="D17" s="115">
        <v>0</v>
      </c>
      <c r="E17" s="115">
        <v>0</v>
      </c>
    </row>
    <row r="18" spans="2:5">
      <c r="B18" s="114" t="s">
        <v>132</v>
      </c>
      <c r="C18" s="115">
        <v>0</v>
      </c>
      <c r="D18" s="115">
        <v>0</v>
      </c>
      <c r="E18" s="115">
        <v>0</v>
      </c>
    </row>
    <row r="19" spans="2:5">
      <c r="B19" s="114" t="s">
        <v>133</v>
      </c>
      <c r="C19" s="116">
        <v>0</v>
      </c>
      <c r="D19" s="116">
        <v>0</v>
      </c>
      <c r="E19" s="116">
        <v>0</v>
      </c>
    </row>
    <row r="20" spans="2:5" ht="12.75" customHeight="1">
      <c r="B20" s="114" t="s">
        <v>134</v>
      </c>
      <c r="C20" s="115">
        <v>0</v>
      </c>
      <c r="D20" s="115">
        <v>0</v>
      </c>
      <c r="E20" s="115">
        <v>9440.8621299999904</v>
      </c>
    </row>
    <row r="21" spans="2:5" ht="12.75" customHeight="1">
      <c r="B21" s="114" t="s">
        <v>135</v>
      </c>
      <c r="C21" s="115">
        <v>0</v>
      </c>
      <c r="D21" s="115">
        <v>0</v>
      </c>
      <c r="E21" s="115">
        <v>0</v>
      </c>
    </row>
    <row r="22" spans="2:5" ht="12.75" customHeight="1">
      <c r="B22" s="117" t="s">
        <v>136</v>
      </c>
      <c r="C22" s="118">
        <v>297524.21110000013</v>
      </c>
      <c r="D22" s="118">
        <v>0</v>
      </c>
      <c r="E22" s="118">
        <v>34051.834549999985</v>
      </c>
    </row>
    <row r="23" spans="2:5" ht="12.75" customHeight="1"/>
    <row r="24" spans="2:5" ht="12.75" customHeight="1" thickBot="1">
      <c r="B24" s="204" t="s">
        <v>113</v>
      </c>
      <c r="C24" s="204"/>
      <c r="D24" s="204"/>
      <c r="E24" s="204"/>
    </row>
    <row r="25" spans="2:5" ht="12.75" customHeight="1">
      <c r="B25" s="119" t="s">
        <v>137</v>
      </c>
      <c r="C25" s="191" t="s">
        <v>115</v>
      </c>
      <c r="D25" s="192"/>
      <c r="E25" s="193"/>
    </row>
    <row r="26" spans="2:5" ht="13.5" thickBot="1">
      <c r="B26" s="120"/>
      <c r="C26" s="110" t="s">
        <v>116</v>
      </c>
      <c r="D26" s="110" t="s">
        <v>117</v>
      </c>
      <c r="E26" s="111" t="s">
        <v>118</v>
      </c>
    </row>
    <row r="27" spans="2:5">
      <c r="B27" s="112" t="s">
        <v>138</v>
      </c>
      <c r="C27" s="113">
        <v>97287.140770000013</v>
      </c>
      <c r="D27" s="113">
        <v>0</v>
      </c>
      <c r="E27" s="113">
        <v>24490.84654000002</v>
      </c>
    </row>
    <row r="28" spans="2:5" ht="14.25" customHeight="1">
      <c r="B28" s="112" t="s">
        <v>139</v>
      </c>
      <c r="C28" s="115">
        <v>0</v>
      </c>
      <c r="D28" s="115">
        <v>0</v>
      </c>
      <c r="E28" s="115">
        <v>0</v>
      </c>
    </row>
    <row r="29" spans="2:5" ht="14.25" customHeight="1">
      <c r="B29" s="112" t="s">
        <v>140</v>
      </c>
      <c r="C29" s="115">
        <v>0</v>
      </c>
      <c r="D29" s="115">
        <v>0</v>
      </c>
      <c r="E29" s="115">
        <v>13015.00534</v>
      </c>
    </row>
    <row r="30" spans="2:5">
      <c r="B30" s="112" t="s">
        <v>141</v>
      </c>
      <c r="C30" s="115">
        <v>0</v>
      </c>
      <c r="D30" s="115">
        <v>0</v>
      </c>
      <c r="E30" s="115">
        <v>0</v>
      </c>
    </row>
    <row r="31" spans="2:5" ht="25.5">
      <c r="B31" s="112" t="s">
        <v>142</v>
      </c>
      <c r="C31" s="115">
        <v>0</v>
      </c>
      <c r="D31" s="115">
        <v>0</v>
      </c>
      <c r="E31" s="115">
        <v>0</v>
      </c>
    </row>
    <row r="32" spans="2:5" ht="25.5">
      <c r="B32" s="112" t="s">
        <v>143</v>
      </c>
      <c r="C32" s="115">
        <v>400</v>
      </c>
      <c r="D32" s="115">
        <v>0</v>
      </c>
      <c r="E32" s="115">
        <v>0</v>
      </c>
    </row>
    <row r="33" spans="2:5" ht="14.25" customHeight="1">
      <c r="B33" s="114" t="s">
        <v>144</v>
      </c>
      <c r="C33" s="115">
        <v>0</v>
      </c>
      <c r="D33" s="115">
        <v>0</v>
      </c>
      <c r="E33" s="115">
        <v>0</v>
      </c>
    </row>
    <row r="34" spans="2:5" ht="14.25" customHeight="1">
      <c r="B34" s="114" t="s">
        <v>145</v>
      </c>
      <c r="C34" s="115">
        <v>71700.958920000034</v>
      </c>
      <c r="D34" s="118">
        <v>0</v>
      </c>
      <c r="E34" s="118">
        <v>0</v>
      </c>
    </row>
    <row r="35" spans="2:5" ht="14.25" customHeight="1">
      <c r="B35" s="114" t="s">
        <v>146</v>
      </c>
      <c r="C35" s="121">
        <v>0</v>
      </c>
      <c r="D35" s="118">
        <v>0</v>
      </c>
      <c r="E35" s="118">
        <v>0</v>
      </c>
    </row>
    <row r="36" spans="2:5" ht="14.25" customHeight="1">
      <c r="B36" s="114" t="s">
        <v>147</v>
      </c>
      <c r="C36" s="121">
        <v>0</v>
      </c>
      <c r="D36" s="118">
        <v>0</v>
      </c>
      <c r="E36" s="118">
        <v>0</v>
      </c>
    </row>
    <row r="37" spans="2:5" ht="14.25" customHeight="1">
      <c r="B37" s="114" t="s">
        <v>148</v>
      </c>
      <c r="C37" s="121">
        <v>0</v>
      </c>
      <c r="D37" s="118">
        <v>0</v>
      </c>
      <c r="E37" s="118">
        <v>0</v>
      </c>
    </row>
    <row r="38" spans="2:5" ht="14.25" customHeight="1">
      <c r="B38" s="114" t="s">
        <v>149</v>
      </c>
      <c r="C38" s="121"/>
      <c r="D38" s="118"/>
      <c r="E38" s="118"/>
    </row>
    <row r="39" spans="2:5" ht="14.25" customHeight="1">
      <c r="B39" s="114" t="s">
        <v>150</v>
      </c>
      <c r="C39" s="115">
        <v>0</v>
      </c>
      <c r="D39" s="118">
        <v>0</v>
      </c>
      <c r="E39" s="118">
        <v>13792.789949999998</v>
      </c>
    </row>
    <row r="40" spans="2:5" ht="14.25" customHeight="1">
      <c r="B40" s="114" t="s">
        <v>109</v>
      </c>
      <c r="C40" s="115">
        <v>0</v>
      </c>
      <c r="D40" s="118">
        <v>0</v>
      </c>
      <c r="E40" s="118">
        <v>116164.34624939997</v>
      </c>
    </row>
    <row r="41" spans="2:5" ht="14.25" customHeight="1">
      <c r="B41" s="117" t="s">
        <v>151</v>
      </c>
      <c r="C41" s="118">
        <v>169388.09969000006</v>
      </c>
      <c r="D41" s="118">
        <v>0</v>
      </c>
      <c r="E41" s="118">
        <v>51298.641830000015</v>
      </c>
    </row>
    <row r="42" spans="2:5" ht="14.25" customHeight="1">
      <c r="C42" s="122"/>
    </row>
    <row r="43" spans="2:5" ht="13.5" customHeight="1"/>
    <row r="44" spans="2:5" ht="13.5" customHeight="1"/>
    <row r="45" spans="2:5" s="123" customFormat="1" ht="13.5" customHeight="1">
      <c r="B45" s="109"/>
      <c r="C45" s="109"/>
    </row>
    <row r="46" spans="2:5" ht="13.5" customHeight="1"/>
  </sheetData>
  <mergeCells count="6">
    <mergeCell ref="C25:E25"/>
    <mergeCell ref="B3:B4"/>
    <mergeCell ref="B1:E1"/>
    <mergeCell ref="B2:E2"/>
    <mergeCell ref="C3:E3"/>
    <mergeCell ref="B24:E24"/>
  </mergeCells>
  <conditionalFormatting sqref="C22:E22">
    <cfRule type="expression" dxfId="2" priority="4">
      <formula>ROUND(#REF!,5)&lt;&gt;ROUND(#REF!,5)</formula>
    </cfRule>
  </conditionalFormatting>
  <conditionalFormatting sqref="D34:E40">
    <cfRule type="expression" dxfId="1" priority="8">
      <formula>ROUND(#REF!,5)&lt;&gt;ROUND(#REF!,5)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E9FD75C-D7B1-43CA-89E7-34793AE255CF}">
            <xm:f>ROUND(#REF!,5)&lt;&gt;ROUND('\Users\zaur.hajili\Documents\Disclosure-IT-TexnikiShertler\[PRD v03 XXXXmMMYYY (12).xlsm]A8'!#REF!,5)</xm:f>
            <x14:dxf>
              <fill>
                <patternFill>
                  <bgColor rgb="FFFF0000"/>
                </patternFill>
              </fill>
            </x14:dxf>
          </x14:cfRule>
          <xm:sqref>C20:E21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D12"/>
  <sheetViews>
    <sheetView workbookViewId="0">
      <selection activeCell="G34" sqref="G34"/>
    </sheetView>
  </sheetViews>
  <sheetFormatPr defaultColWidth="8.875" defaultRowHeight="12.75"/>
  <cols>
    <col min="1" max="1" width="8.875" style="34"/>
    <col min="2" max="2" width="55.375" style="34" customWidth="1"/>
    <col min="3" max="3" width="12.25" style="34" customWidth="1"/>
    <col min="4" max="4" width="13.875" style="34" customWidth="1"/>
    <col min="5" max="16384" width="8.875" style="34"/>
  </cols>
  <sheetData>
    <row r="1" spans="2:4" ht="13.5" thickBot="1">
      <c r="D1" s="129">
        <v>46203</v>
      </c>
    </row>
    <row r="2" spans="2:4" ht="12.75" customHeight="1">
      <c r="B2" s="205" t="s">
        <v>152</v>
      </c>
      <c r="C2" s="206"/>
      <c r="D2" s="207"/>
    </row>
    <row r="3" spans="2:4">
      <c r="B3" s="199" t="s">
        <v>113</v>
      </c>
      <c r="C3" s="200"/>
      <c r="D3" s="201"/>
    </row>
    <row r="4" spans="2:4" ht="26.25" thickBot="1">
      <c r="B4" s="124" t="s">
        <v>153</v>
      </c>
      <c r="C4" s="110" t="s">
        <v>6</v>
      </c>
      <c r="D4" s="111" t="s">
        <v>154</v>
      </c>
    </row>
    <row r="5" spans="2:4">
      <c r="B5" s="16" t="s">
        <v>155</v>
      </c>
      <c r="C5" s="113">
        <v>4920.5620000000008</v>
      </c>
      <c r="D5" s="113">
        <v>0</v>
      </c>
    </row>
    <row r="6" spans="2:4">
      <c r="B6" s="125" t="s">
        <v>156</v>
      </c>
      <c r="C6" s="115">
        <v>16547.310259999998</v>
      </c>
      <c r="D6" s="115">
        <v>15404.911900000001</v>
      </c>
    </row>
    <row r="7" spans="2:4">
      <c r="B7" s="126" t="s">
        <v>157</v>
      </c>
      <c r="C7" s="115">
        <v>0</v>
      </c>
      <c r="D7" s="115">
        <v>0</v>
      </c>
    </row>
    <row r="8" spans="2:4">
      <c r="B8" s="127" t="s">
        <v>158</v>
      </c>
      <c r="C8" s="115">
        <v>0</v>
      </c>
      <c r="D8" s="115">
        <v>0</v>
      </c>
    </row>
    <row r="9" spans="2:4">
      <c r="B9" s="127" t="s">
        <v>159</v>
      </c>
      <c r="C9" s="115">
        <v>0</v>
      </c>
      <c r="D9" s="115">
        <v>0</v>
      </c>
    </row>
    <row r="10" spans="2:4">
      <c r="B10" s="127" t="s">
        <v>160</v>
      </c>
      <c r="C10" s="115">
        <v>0</v>
      </c>
      <c r="D10" s="115">
        <v>0</v>
      </c>
    </row>
    <row r="11" spans="2:4">
      <c r="B11" s="126" t="s">
        <v>161</v>
      </c>
      <c r="C11" s="115">
        <v>0</v>
      </c>
      <c r="D11" s="115">
        <v>0</v>
      </c>
    </row>
    <row r="12" spans="2:4">
      <c r="B12" s="126" t="s">
        <v>162</v>
      </c>
      <c r="C12" s="128">
        <v>0</v>
      </c>
      <c r="D12" s="128">
        <v>0</v>
      </c>
    </row>
  </sheetData>
  <mergeCells count="2">
    <mergeCell ref="B2:D2"/>
    <mergeCell ref="B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Q24"/>
  <sheetViews>
    <sheetView zoomScale="91" zoomScaleNormal="91" workbookViewId="0">
      <selection activeCell="C32" sqref="C32"/>
    </sheetView>
  </sheetViews>
  <sheetFormatPr defaultColWidth="8.875" defaultRowHeight="15"/>
  <cols>
    <col min="1" max="1" width="3.375" style="31" customWidth="1"/>
    <col min="2" max="2" width="25" style="31" customWidth="1"/>
    <col min="3" max="3" width="10.625" style="31" bestFit="1" customWidth="1"/>
    <col min="4" max="4" width="10.875" style="31" customWidth="1"/>
    <col min="5" max="5" width="14.375" style="31" customWidth="1"/>
    <col min="6" max="6" width="10.25" style="31" customWidth="1"/>
    <col min="7" max="7" width="14.875" style="31" customWidth="1"/>
    <col min="8" max="8" width="14.75" style="31" customWidth="1"/>
    <col min="9" max="9" width="14.875" style="31" customWidth="1"/>
    <col min="10" max="10" width="20.125" style="31" customWidth="1"/>
    <col min="11" max="17" width="11.375" style="31" customWidth="1"/>
    <col min="18" max="16384" width="8.875" style="31"/>
  </cols>
  <sheetData>
    <row r="1" spans="2:17" ht="15.75" thickBot="1">
      <c r="Q1" s="130">
        <v>46203</v>
      </c>
    </row>
    <row r="2" spans="2:17" ht="15.75" thickBot="1">
      <c r="B2" s="153" t="s">
        <v>242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5"/>
    </row>
    <row r="4" spans="2:17">
      <c r="B4" s="34" t="s">
        <v>0</v>
      </c>
    </row>
    <row r="5" spans="2:17" ht="15.75" thickBot="1">
      <c r="Q5" s="51" t="s">
        <v>2</v>
      </c>
    </row>
    <row r="6" spans="2:17">
      <c r="B6" s="156" t="s">
        <v>5</v>
      </c>
      <c r="C6" s="158" t="s">
        <v>6</v>
      </c>
      <c r="D6" s="158" t="s">
        <v>7</v>
      </c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9"/>
    </row>
    <row r="7" spans="2:17">
      <c r="B7" s="157"/>
      <c r="C7" s="152"/>
      <c r="D7" s="152" t="s">
        <v>8</v>
      </c>
      <c r="E7" s="152" t="s">
        <v>9</v>
      </c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60"/>
    </row>
    <row r="8" spans="2:17">
      <c r="B8" s="157"/>
      <c r="C8" s="152"/>
      <c r="D8" s="152"/>
      <c r="E8" s="152" t="s">
        <v>10</v>
      </c>
      <c r="F8" s="152" t="s">
        <v>11</v>
      </c>
      <c r="G8" s="152" t="s">
        <v>12</v>
      </c>
      <c r="H8" s="152" t="s">
        <v>13</v>
      </c>
      <c r="I8" s="152" t="s">
        <v>14</v>
      </c>
      <c r="J8" s="152" t="s">
        <v>15</v>
      </c>
      <c r="K8" s="152" t="s">
        <v>16</v>
      </c>
      <c r="L8" s="152" t="s">
        <v>17</v>
      </c>
      <c r="M8" s="152" t="s">
        <v>18</v>
      </c>
      <c r="N8" s="152" t="s">
        <v>19</v>
      </c>
      <c r="O8" s="152" t="s">
        <v>20</v>
      </c>
      <c r="P8" s="152" t="s">
        <v>21</v>
      </c>
      <c r="Q8" s="160" t="s">
        <v>22</v>
      </c>
    </row>
    <row r="9" spans="2:17" ht="23.45" customHeight="1">
      <c r="B9" s="157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60"/>
    </row>
    <row r="10" spans="2:17">
      <c r="B10" s="54" t="s">
        <v>241</v>
      </c>
      <c r="C10" s="55">
        <v>280622.29975000006</v>
      </c>
      <c r="D10" s="55">
        <v>246973.16300000015</v>
      </c>
      <c r="E10" s="55">
        <v>13630.229099999999</v>
      </c>
      <c r="F10" s="55">
        <v>1974.6005799999998</v>
      </c>
      <c r="G10" s="55">
        <v>1241.38852</v>
      </c>
      <c r="H10" s="55">
        <v>504.31169999999997</v>
      </c>
      <c r="I10" s="55">
        <v>588.11231999999995</v>
      </c>
      <c r="J10" s="55">
        <v>539.93076000000008</v>
      </c>
      <c r="K10" s="55">
        <v>790.58844999999997</v>
      </c>
      <c r="L10" s="55">
        <v>511.05700000000002</v>
      </c>
      <c r="M10" s="55">
        <v>558.87627000000009</v>
      </c>
      <c r="N10" s="55">
        <v>495.95738999999992</v>
      </c>
      <c r="O10" s="55">
        <v>491.54422</v>
      </c>
      <c r="P10" s="55">
        <v>563.70803000000012</v>
      </c>
      <c r="Q10" s="56">
        <v>11758.832409999999</v>
      </c>
    </row>
    <row r="11" spans="2:17">
      <c r="B11" s="57" t="s">
        <v>23</v>
      </c>
      <c r="C11" s="55">
        <v>70957.456859999977</v>
      </c>
      <c r="D11" s="55">
        <v>56029.43153999999</v>
      </c>
      <c r="E11" s="55">
        <v>5943.8998699999993</v>
      </c>
      <c r="F11" s="55">
        <v>1061.2949699999999</v>
      </c>
      <c r="G11" s="55">
        <v>303.83302000000003</v>
      </c>
      <c r="H11" s="55">
        <v>192.55007000000003</v>
      </c>
      <c r="I11" s="55">
        <v>265.89265999999998</v>
      </c>
      <c r="J11" s="55">
        <v>234.31267</v>
      </c>
      <c r="K11" s="55">
        <v>437.39223000000004</v>
      </c>
      <c r="L11" s="55">
        <v>313.58107000000001</v>
      </c>
      <c r="M11" s="55">
        <v>251.71644000000001</v>
      </c>
      <c r="N11" s="55">
        <v>207.96556999999999</v>
      </c>
      <c r="O11" s="55">
        <v>119.08489</v>
      </c>
      <c r="P11" s="55">
        <v>157.37145000000001</v>
      </c>
      <c r="Q11" s="56">
        <v>5439.1304099999998</v>
      </c>
    </row>
    <row r="12" spans="2:17">
      <c r="B12" s="57" t="s">
        <v>24</v>
      </c>
      <c r="C12" s="55">
        <v>141319.78469000012</v>
      </c>
      <c r="D12" s="55">
        <v>123248.87391000011</v>
      </c>
      <c r="E12" s="55">
        <v>7534.1113899999991</v>
      </c>
      <c r="F12" s="55">
        <v>913.30560999999989</v>
      </c>
      <c r="G12" s="55">
        <v>860.64893999999981</v>
      </c>
      <c r="H12" s="55">
        <v>311.76162999999997</v>
      </c>
      <c r="I12" s="55">
        <v>322.21966000000003</v>
      </c>
      <c r="J12" s="55">
        <v>305.61809000000005</v>
      </c>
      <c r="K12" s="55">
        <v>216.94942</v>
      </c>
      <c r="L12" s="55">
        <v>197.47593000000001</v>
      </c>
      <c r="M12" s="55">
        <v>307.15983000000006</v>
      </c>
      <c r="N12" s="55">
        <v>287.99181999999996</v>
      </c>
      <c r="O12" s="55">
        <v>372.45933000000002</v>
      </c>
      <c r="P12" s="55">
        <v>406.33658000000014</v>
      </c>
      <c r="Q12" s="56">
        <v>6034.87255</v>
      </c>
    </row>
    <row r="13" spans="2:17">
      <c r="B13" s="54" t="s">
        <v>25</v>
      </c>
      <c r="C13" s="55">
        <v>68345.058200000043</v>
      </c>
      <c r="D13" s="55">
        <v>67694.857550000044</v>
      </c>
      <c r="E13" s="55">
        <v>152.21784</v>
      </c>
      <c r="F13" s="55">
        <v>0</v>
      </c>
      <c r="G13" s="55">
        <v>76.906559999999999</v>
      </c>
      <c r="H13" s="55">
        <v>0</v>
      </c>
      <c r="I13" s="55">
        <v>0</v>
      </c>
      <c r="J13" s="55">
        <v>0</v>
      </c>
      <c r="K13" s="55">
        <v>136.24679999999998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6">
        <v>284.82945000000001</v>
      </c>
    </row>
    <row r="14" spans="2:17" ht="15.75" thickBot="1">
      <c r="B14" s="58" t="s">
        <v>26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60">
        <v>0</v>
      </c>
    </row>
    <row r="15" spans="2:17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</row>
    <row r="16" spans="2:17"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spans="2:17">
      <c r="B17" s="34" t="s">
        <v>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>
      <c r="C18" s="33"/>
      <c r="D18" s="33"/>
      <c r="E18" s="33"/>
      <c r="F18" s="33"/>
      <c r="G18" s="33"/>
      <c r="H18" s="33"/>
      <c r="I18" s="33"/>
      <c r="J18" s="61" t="s">
        <v>2</v>
      </c>
      <c r="K18" s="33"/>
      <c r="L18" s="33"/>
      <c r="M18" s="33"/>
      <c r="N18" s="33"/>
      <c r="O18" s="33"/>
      <c r="P18" s="33"/>
      <c r="Q18" s="33"/>
    </row>
    <row r="19" spans="2:17" ht="25.5">
      <c r="B19" s="35" t="s">
        <v>5</v>
      </c>
      <c r="C19" s="52" t="s">
        <v>6</v>
      </c>
      <c r="D19" s="52" t="s">
        <v>27</v>
      </c>
      <c r="E19" s="52" t="s">
        <v>28</v>
      </c>
      <c r="F19" s="52" t="s">
        <v>29</v>
      </c>
      <c r="G19" s="52" t="s">
        <v>30</v>
      </c>
      <c r="H19" s="52" t="s">
        <v>31</v>
      </c>
      <c r="I19" s="52" t="s">
        <v>32</v>
      </c>
      <c r="J19" s="53" t="s">
        <v>33</v>
      </c>
      <c r="K19" s="33"/>
      <c r="L19" s="33"/>
      <c r="M19" s="33"/>
      <c r="N19" s="33"/>
      <c r="O19" s="33"/>
      <c r="P19" s="33"/>
      <c r="Q19" s="33"/>
    </row>
    <row r="20" spans="2:17">
      <c r="B20" s="54" t="s">
        <v>34</v>
      </c>
      <c r="C20" s="62">
        <v>280622.29975000006</v>
      </c>
      <c r="D20" s="62">
        <v>151273.9673899998</v>
      </c>
      <c r="E20" s="62">
        <v>1023.04921</v>
      </c>
      <c r="F20" s="62">
        <v>16891.844879999997</v>
      </c>
      <c r="G20" s="62">
        <v>101526.78980000001</v>
      </c>
      <c r="H20" s="62">
        <v>9906.6484700000001</v>
      </c>
      <c r="I20" s="62">
        <v>0</v>
      </c>
      <c r="J20" s="38">
        <v>0</v>
      </c>
    </row>
    <row r="21" spans="2:17">
      <c r="B21" s="57" t="s">
        <v>23</v>
      </c>
      <c r="C21" s="62">
        <v>70957.456859999977</v>
      </c>
      <c r="D21" s="62">
        <v>28004.469150000015</v>
      </c>
      <c r="E21" s="62">
        <v>0</v>
      </c>
      <c r="F21" s="62">
        <v>0</v>
      </c>
      <c r="G21" s="62">
        <v>33190.313929999989</v>
      </c>
      <c r="H21" s="62">
        <v>9762.673780000001</v>
      </c>
      <c r="I21" s="62">
        <v>0</v>
      </c>
      <c r="J21" s="38">
        <v>0</v>
      </c>
    </row>
    <row r="22" spans="2:17">
      <c r="B22" s="57" t="s">
        <v>24</v>
      </c>
      <c r="C22" s="62">
        <v>141319.78469000012</v>
      </c>
      <c r="D22" s="62">
        <v>123230.94492999979</v>
      </c>
      <c r="E22" s="62">
        <v>1023.04921</v>
      </c>
      <c r="F22" s="62">
        <v>16891.844879999997</v>
      </c>
      <c r="G22" s="62">
        <v>29.970980000000001</v>
      </c>
      <c r="H22" s="62">
        <v>143.97469000000001</v>
      </c>
      <c r="I22" s="62">
        <v>0</v>
      </c>
      <c r="J22" s="38">
        <v>0</v>
      </c>
    </row>
    <row r="23" spans="2:17">
      <c r="B23" s="57" t="s">
        <v>25</v>
      </c>
      <c r="C23" s="62">
        <v>68345.058200000043</v>
      </c>
      <c r="D23" s="62">
        <v>38.553309999999996</v>
      </c>
      <c r="E23" s="62">
        <v>0</v>
      </c>
      <c r="F23" s="62">
        <v>0</v>
      </c>
      <c r="G23" s="62">
        <v>68306.504890000026</v>
      </c>
      <c r="H23" s="62">
        <v>0</v>
      </c>
      <c r="I23" s="62">
        <v>0</v>
      </c>
      <c r="J23" s="38">
        <v>0</v>
      </c>
    </row>
    <row r="24" spans="2:17" ht="15.75" thickBot="1">
      <c r="B24" s="63" t="s">
        <v>26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5">
        <v>0</v>
      </c>
    </row>
  </sheetData>
  <mergeCells count="19">
    <mergeCell ref="B2:Q2"/>
    <mergeCell ref="B6:B9"/>
    <mergeCell ref="C6:C9"/>
    <mergeCell ref="D6:Q6"/>
    <mergeCell ref="D7:D9"/>
    <mergeCell ref="E7:Q7"/>
    <mergeCell ref="E8:E9"/>
    <mergeCell ref="F8:F9"/>
    <mergeCell ref="G8:G9"/>
    <mergeCell ref="H8:H9"/>
    <mergeCell ref="O8:O9"/>
    <mergeCell ref="P8:P9"/>
    <mergeCell ref="Q8:Q9"/>
    <mergeCell ref="N8:N9"/>
    <mergeCell ref="I8:I9"/>
    <mergeCell ref="J8:J9"/>
    <mergeCell ref="K8:K9"/>
    <mergeCell ref="L8:L9"/>
    <mergeCell ref="M8:M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D24"/>
  <sheetViews>
    <sheetView workbookViewId="0">
      <selection activeCell="D1" sqref="D1"/>
    </sheetView>
  </sheetViews>
  <sheetFormatPr defaultColWidth="8.875" defaultRowHeight="12.75"/>
  <cols>
    <col min="1" max="1" width="2.375" style="40" customWidth="1"/>
    <col min="2" max="2" width="9.125" style="34" customWidth="1"/>
    <col min="3" max="3" width="32" style="34" customWidth="1"/>
    <col min="4" max="4" width="13" style="34" customWidth="1"/>
    <col min="5" max="16384" width="8.875" style="34"/>
  </cols>
  <sheetData>
    <row r="1" spans="2:4" ht="14.25">
      <c r="B1" s="140"/>
      <c r="C1" s="140"/>
      <c r="D1" s="141">
        <v>46203</v>
      </c>
    </row>
    <row r="2" spans="2:4" ht="15">
      <c r="B2" s="161" t="s">
        <v>254</v>
      </c>
      <c r="C2" s="161"/>
      <c r="D2" s="161"/>
    </row>
    <row r="3" spans="2:4" ht="15">
      <c r="B3" s="142"/>
      <c r="C3" s="143"/>
      <c r="D3" s="144" t="s">
        <v>2</v>
      </c>
    </row>
    <row r="4" spans="2:4" ht="15">
      <c r="B4" s="145">
        <v>1</v>
      </c>
      <c r="C4" s="146" t="s">
        <v>255</v>
      </c>
      <c r="D4" s="147">
        <v>317543.11875000014</v>
      </c>
    </row>
    <row r="5" spans="2:4" ht="15">
      <c r="B5" s="148">
        <v>1.1000000000000001</v>
      </c>
      <c r="C5" s="149" t="s">
        <v>256</v>
      </c>
      <c r="D5" s="150">
        <v>60330.216112999988</v>
      </c>
    </row>
    <row r="6" spans="2:4" ht="15">
      <c r="B6" s="148">
        <v>1.2</v>
      </c>
      <c r="C6" s="149" t="s">
        <v>40</v>
      </c>
      <c r="D6" s="150">
        <v>19241.432657999998</v>
      </c>
    </row>
    <row r="7" spans="2:4" ht="15">
      <c r="B7" s="148">
        <v>1.3</v>
      </c>
      <c r="C7" s="149" t="s">
        <v>257</v>
      </c>
      <c r="D7" s="150">
        <v>34711.442587999998</v>
      </c>
    </row>
    <row r="8" spans="2:4" ht="15">
      <c r="B8" s="148">
        <v>1.4</v>
      </c>
      <c r="C8" s="149" t="s">
        <v>258</v>
      </c>
      <c r="D8" s="150">
        <v>53683.702840999998</v>
      </c>
    </row>
    <row r="9" spans="2:4" ht="15">
      <c r="B9" s="148">
        <v>1.5</v>
      </c>
      <c r="C9" s="149" t="s">
        <v>259</v>
      </c>
      <c r="D9" s="150">
        <v>38249.970019999993</v>
      </c>
    </row>
    <row r="10" spans="2:4" ht="15">
      <c r="B10" s="148">
        <v>1.6</v>
      </c>
      <c r="C10" s="149" t="s">
        <v>260</v>
      </c>
      <c r="D10" s="150">
        <v>111326.35453000014</v>
      </c>
    </row>
    <row r="11" spans="2:4" ht="15">
      <c r="B11" s="145">
        <v>2</v>
      </c>
      <c r="C11" s="146" t="s">
        <v>261</v>
      </c>
      <c r="D11" s="147">
        <v>167768.65808000005</v>
      </c>
    </row>
    <row r="12" spans="2:4" ht="15">
      <c r="B12" s="148">
        <v>2.1</v>
      </c>
      <c r="C12" s="149" t="s">
        <v>256</v>
      </c>
      <c r="D12" s="150">
        <v>5699.4680399999997</v>
      </c>
    </row>
    <row r="13" spans="2:4" ht="15">
      <c r="B13" s="148">
        <v>2.2000000000000002</v>
      </c>
      <c r="C13" s="149" t="s">
        <v>40</v>
      </c>
      <c r="D13" s="150">
        <v>19714.293120000002</v>
      </c>
    </row>
    <row r="14" spans="2:4" ht="15">
      <c r="B14" s="148">
        <v>2.2999999999999998</v>
      </c>
      <c r="C14" s="149" t="s">
        <v>257</v>
      </c>
      <c r="D14" s="150">
        <v>30010.926739999999</v>
      </c>
    </row>
    <row r="15" spans="2:4" ht="15">
      <c r="B15" s="148">
        <v>2.4</v>
      </c>
      <c r="C15" s="149" t="s">
        <v>258</v>
      </c>
      <c r="D15" s="150">
        <v>39318.198460000014</v>
      </c>
    </row>
    <row r="16" spans="2:4" ht="15">
      <c r="B16" s="148">
        <v>2.5</v>
      </c>
      <c r="C16" s="149" t="s">
        <v>259</v>
      </c>
      <c r="D16" s="150">
        <v>3408.3575199999996</v>
      </c>
    </row>
    <row r="17" spans="2:4" ht="15">
      <c r="B17" s="148">
        <v>2.6</v>
      </c>
      <c r="C17" s="149" t="s">
        <v>260</v>
      </c>
      <c r="D17" s="150">
        <v>69617.414200000028</v>
      </c>
    </row>
    <row r="18" spans="2:4" ht="15">
      <c r="B18" s="145">
        <v>3</v>
      </c>
      <c r="C18" s="146" t="s">
        <v>262</v>
      </c>
      <c r="D18" s="147">
        <v>149774.46067000009</v>
      </c>
    </row>
    <row r="19" spans="2:4" ht="15">
      <c r="B19" s="148">
        <v>3.1</v>
      </c>
      <c r="C19" s="149" t="s">
        <v>256</v>
      </c>
      <c r="D19" s="150">
        <v>54630.748072999988</v>
      </c>
    </row>
    <row r="20" spans="2:4" ht="15">
      <c r="B20" s="148">
        <v>3.2</v>
      </c>
      <c r="C20" s="149" t="s">
        <v>40</v>
      </c>
      <c r="D20" s="150">
        <v>-472.86046200000419</v>
      </c>
    </row>
    <row r="21" spans="2:4" ht="15">
      <c r="B21" s="148">
        <v>3.3</v>
      </c>
      <c r="C21" s="149" t="s">
        <v>257</v>
      </c>
      <c r="D21" s="150">
        <v>4700.5158479999991</v>
      </c>
    </row>
    <row r="22" spans="2:4" ht="15">
      <c r="B22" s="148">
        <v>3.4</v>
      </c>
      <c r="C22" s="149" t="s">
        <v>258</v>
      </c>
      <c r="D22" s="150">
        <v>14365.504380999984</v>
      </c>
    </row>
    <row r="23" spans="2:4" ht="15">
      <c r="B23" s="148">
        <v>3.5</v>
      </c>
      <c r="C23" s="149" t="s">
        <v>259</v>
      </c>
      <c r="D23" s="150">
        <v>34841.612499999996</v>
      </c>
    </row>
    <row r="24" spans="2:4" ht="15">
      <c r="B24" s="148">
        <v>3.6</v>
      </c>
      <c r="C24" s="149" t="s">
        <v>260</v>
      </c>
      <c r="D24" s="150">
        <v>41708.940330000114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7"/>
  <sheetViews>
    <sheetView tabSelected="1" workbookViewId="0">
      <selection activeCell="B43" sqref="B43"/>
    </sheetView>
  </sheetViews>
  <sheetFormatPr defaultRowHeight="14.25"/>
  <cols>
    <col min="2" max="2" width="65.625" customWidth="1"/>
    <col min="7" max="7" width="9.75" customWidth="1"/>
  </cols>
  <sheetData>
    <row r="2" spans="1:7" ht="15" thickBot="1">
      <c r="G2" s="208">
        <v>46203</v>
      </c>
    </row>
    <row r="3" spans="1:7" ht="16.5" thickBot="1">
      <c r="A3" s="209" t="s">
        <v>264</v>
      </c>
      <c r="B3" s="210"/>
      <c r="C3" s="210"/>
      <c r="D3" s="210"/>
      <c r="E3" s="210"/>
      <c r="F3" s="210"/>
      <c r="G3" s="211"/>
    </row>
    <row r="4" spans="1:7" ht="16.5" thickBot="1">
      <c r="G4" s="212" t="s">
        <v>2</v>
      </c>
    </row>
    <row r="5" spans="1:7" ht="30">
      <c r="A5" s="221"/>
      <c r="B5" s="213" t="s">
        <v>265</v>
      </c>
      <c r="C5" s="222" t="s">
        <v>6</v>
      </c>
      <c r="D5" s="222" t="s">
        <v>263</v>
      </c>
      <c r="E5" s="222" t="s">
        <v>266</v>
      </c>
      <c r="F5" s="222" t="s">
        <v>267</v>
      </c>
      <c r="G5" s="223" t="s">
        <v>268</v>
      </c>
    </row>
    <row r="6" spans="1:7" ht="15">
      <c r="A6" s="224">
        <v>1</v>
      </c>
      <c r="B6" s="214" t="s">
        <v>47</v>
      </c>
      <c r="C6" s="225">
        <v>336851.0877693998</v>
      </c>
      <c r="D6" s="225">
        <v>323571.80143189983</v>
      </c>
      <c r="E6" s="225">
        <v>1994.3086475</v>
      </c>
      <c r="F6" s="225">
        <v>284.81944999999996</v>
      </c>
      <c r="G6" s="226">
        <v>11000.158239999999</v>
      </c>
    </row>
    <row r="7" spans="1:7" ht="15">
      <c r="A7" s="227">
        <v>1.1000000000000001</v>
      </c>
      <c r="B7" s="215" t="s">
        <v>269</v>
      </c>
      <c r="C7" s="225">
        <v>24281.542510000003</v>
      </c>
      <c r="D7" s="225">
        <v>17008.225490000001</v>
      </c>
      <c r="E7" s="225">
        <v>1986.80188</v>
      </c>
      <c r="F7" s="225">
        <v>284.81944999999996</v>
      </c>
      <c r="G7" s="226">
        <v>5001.6956899999996</v>
      </c>
    </row>
    <row r="8" spans="1:7" ht="15">
      <c r="A8" s="227">
        <v>1.2</v>
      </c>
      <c r="B8" s="215" t="s">
        <v>49</v>
      </c>
      <c r="C8" s="225">
        <v>7959.759</v>
      </c>
      <c r="D8" s="225">
        <v>7959.759</v>
      </c>
      <c r="E8" s="225">
        <v>0</v>
      </c>
      <c r="F8" s="225">
        <v>0</v>
      </c>
      <c r="G8" s="226">
        <v>0</v>
      </c>
    </row>
    <row r="9" spans="1:7" ht="15">
      <c r="A9" s="227">
        <v>1.3</v>
      </c>
      <c r="B9" s="215" t="s">
        <v>270</v>
      </c>
      <c r="C9" s="225">
        <v>247349.86114689984</v>
      </c>
      <c r="D9" s="225">
        <v>247347.02084689983</v>
      </c>
      <c r="E9" s="225">
        <v>2.8403000000000009</v>
      </c>
      <c r="F9" s="225">
        <v>0</v>
      </c>
      <c r="G9" s="226">
        <v>0</v>
      </c>
    </row>
    <row r="10" spans="1:7" ht="15">
      <c r="A10" s="227">
        <v>1.4</v>
      </c>
      <c r="B10" s="215" t="s">
        <v>271</v>
      </c>
      <c r="C10" s="225">
        <v>28961.06</v>
      </c>
      <c r="D10" s="225">
        <v>23000</v>
      </c>
      <c r="E10" s="225">
        <v>0</v>
      </c>
      <c r="F10" s="225">
        <v>0</v>
      </c>
      <c r="G10" s="226">
        <v>5961.06</v>
      </c>
    </row>
    <row r="11" spans="1:7" ht="15">
      <c r="A11" s="227">
        <v>1.5</v>
      </c>
      <c r="B11" s="215" t="s">
        <v>52</v>
      </c>
      <c r="C11" s="225"/>
      <c r="D11" s="225"/>
      <c r="E11" s="225"/>
      <c r="F11" s="225"/>
      <c r="G11" s="226"/>
    </row>
    <row r="12" spans="1:7" ht="15">
      <c r="A12" s="227">
        <v>1.6</v>
      </c>
      <c r="B12" s="215" t="s">
        <v>272</v>
      </c>
      <c r="C12" s="225"/>
      <c r="D12" s="225"/>
      <c r="E12" s="225"/>
      <c r="F12" s="225"/>
      <c r="G12" s="226"/>
    </row>
    <row r="13" spans="1:7" ht="15">
      <c r="A13" s="227">
        <v>1.7</v>
      </c>
      <c r="B13" s="215" t="s">
        <v>273</v>
      </c>
      <c r="C13" s="225">
        <v>10718.528779999999</v>
      </c>
      <c r="D13" s="225">
        <v>10718.528779999999</v>
      </c>
      <c r="E13" s="225">
        <v>0</v>
      </c>
      <c r="F13" s="225">
        <v>0</v>
      </c>
      <c r="G13" s="226">
        <v>0</v>
      </c>
    </row>
    <row r="14" spans="1:7" ht="15">
      <c r="A14" s="227">
        <v>1.8</v>
      </c>
      <c r="B14" s="215" t="s">
        <v>274</v>
      </c>
      <c r="C14" s="225">
        <v>17580.336332499992</v>
      </c>
      <c r="D14" s="225">
        <v>17538.267314999994</v>
      </c>
      <c r="E14" s="225">
        <v>4.6664674999999995</v>
      </c>
      <c r="F14" s="225">
        <v>1.6653345369377348E-16</v>
      </c>
      <c r="G14" s="226">
        <v>37.402550000000005</v>
      </c>
    </row>
    <row r="15" spans="1:7" ht="15">
      <c r="A15" s="224">
        <v>2</v>
      </c>
      <c r="B15" s="214" t="s">
        <v>55</v>
      </c>
      <c r="C15" s="225">
        <v>220686.74152000001</v>
      </c>
      <c r="D15" s="225">
        <v>207440.21182999999</v>
      </c>
      <c r="E15" s="225">
        <v>2184.5288700000006</v>
      </c>
      <c r="F15" s="225">
        <v>104.96128999999999</v>
      </c>
      <c r="G15" s="226">
        <v>10957.039530000002</v>
      </c>
    </row>
    <row r="16" spans="1:7" ht="15">
      <c r="A16" s="227">
        <v>2.1</v>
      </c>
      <c r="B16" s="215" t="s">
        <v>275</v>
      </c>
      <c r="C16" s="225">
        <v>0</v>
      </c>
      <c r="D16" s="225">
        <v>0</v>
      </c>
      <c r="E16" s="225">
        <v>0</v>
      </c>
      <c r="F16" s="225">
        <v>0</v>
      </c>
      <c r="G16" s="226">
        <v>0</v>
      </c>
    </row>
    <row r="17" spans="1:7" ht="15">
      <c r="A17" s="227">
        <v>2.2000000000000002</v>
      </c>
      <c r="B17" s="215" t="s">
        <v>57</v>
      </c>
      <c r="C17" s="228">
        <v>85115.964260000008</v>
      </c>
      <c r="D17" s="228">
        <v>85094.081839999999</v>
      </c>
      <c r="E17" s="228">
        <v>3.8999999999999999E-4</v>
      </c>
      <c r="F17" s="228">
        <v>0</v>
      </c>
      <c r="G17" s="226">
        <v>21.88203</v>
      </c>
    </row>
    <row r="18" spans="1:7" ht="15">
      <c r="A18" s="227">
        <v>2.2999999999999998</v>
      </c>
      <c r="B18" s="215" t="s">
        <v>276</v>
      </c>
      <c r="C18" s="228">
        <v>121777.98731</v>
      </c>
      <c r="D18" s="228">
        <v>112093.18490000001</v>
      </c>
      <c r="E18" s="228">
        <v>2134.6073999999999</v>
      </c>
      <c r="F18" s="228">
        <v>96.161349999999985</v>
      </c>
      <c r="G18" s="226">
        <v>7454.033660000001</v>
      </c>
    </row>
    <row r="19" spans="1:7" ht="15">
      <c r="A19" s="229" t="s">
        <v>59</v>
      </c>
      <c r="B19" s="215" t="s">
        <v>277</v>
      </c>
      <c r="C19" s="228">
        <v>26110.28815</v>
      </c>
      <c r="D19" s="228">
        <v>18119.647779999999</v>
      </c>
      <c r="E19" s="228">
        <v>509.23279000000002</v>
      </c>
      <c r="F19" s="228">
        <v>96.161349999999985</v>
      </c>
      <c r="G19" s="226">
        <v>7385.2462300000007</v>
      </c>
    </row>
    <row r="20" spans="1:7" ht="15">
      <c r="A20" s="229" t="s">
        <v>61</v>
      </c>
      <c r="B20" s="215" t="s">
        <v>278</v>
      </c>
      <c r="C20" s="228">
        <v>95667.699160000004</v>
      </c>
      <c r="D20" s="228">
        <v>93973.537120000008</v>
      </c>
      <c r="E20" s="228">
        <v>1625.3746099999998</v>
      </c>
      <c r="F20" s="228">
        <v>0</v>
      </c>
      <c r="G20" s="226">
        <v>68.787429999999986</v>
      </c>
    </row>
    <row r="21" spans="1:7" ht="15">
      <c r="A21" s="227">
        <v>2.4</v>
      </c>
      <c r="B21" s="215" t="s">
        <v>63</v>
      </c>
      <c r="C21" s="228"/>
      <c r="D21" s="228"/>
      <c r="E21" s="228"/>
      <c r="F21" s="228"/>
      <c r="G21" s="226"/>
    </row>
    <row r="22" spans="1:7" ht="15">
      <c r="A22" s="227">
        <v>2.5</v>
      </c>
      <c r="B22" s="215" t="s">
        <v>4</v>
      </c>
      <c r="C22" s="228"/>
      <c r="D22" s="228"/>
      <c r="E22" s="228"/>
      <c r="F22" s="228"/>
      <c r="G22" s="226"/>
    </row>
    <row r="23" spans="1:7" ht="15">
      <c r="A23" s="227">
        <v>2.6</v>
      </c>
      <c r="B23" s="215" t="s">
        <v>279</v>
      </c>
      <c r="C23" s="228">
        <v>13792.789949999998</v>
      </c>
      <c r="D23" s="228">
        <v>10252.945089999997</v>
      </c>
      <c r="E23" s="228">
        <v>49.921080000000508</v>
      </c>
      <c r="F23" s="228">
        <v>8.7999400000000012</v>
      </c>
      <c r="G23" s="226">
        <v>3481.1238399999997</v>
      </c>
    </row>
    <row r="24" spans="1:7" ht="15.75">
      <c r="A24" s="230" t="s">
        <v>280</v>
      </c>
      <c r="B24" s="231"/>
      <c r="C24" s="231"/>
      <c r="D24" s="231"/>
      <c r="E24" s="231"/>
      <c r="F24" s="231"/>
      <c r="G24" s="232"/>
    </row>
    <row r="25" spans="1:7" ht="15">
      <c r="A25" s="224">
        <v>3</v>
      </c>
      <c r="B25" s="214" t="s">
        <v>281</v>
      </c>
      <c r="C25" s="233"/>
      <c r="D25" s="233"/>
      <c r="E25" s="233">
        <v>-1.8103233341019212E-3</v>
      </c>
      <c r="F25" s="233">
        <v>1.7117113356040737E-3</v>
      </c>
      <c r="G25" s="234">
        <v>-1.277690799747678E-3</v>
      </c>
    </row>
    <row r="26" spans="1:7" ht="15">
      <c r="A26" s="227">
        <v>3.1</v>
      </c>
      <c r="B26" s="215" t="s">
        <v>282</v>
      </c>
      <c r="C26" s="235">
        <v>-1.8103233341019212E-3</v>
      </c>
      <c r="D26" s="235"/>
      <c r="E26" s="235"/>
      <c r="F26" s="235"/>
      <c r="G26" s="236"/>
    </row>
    <row r="27" spans="1:7" ht="15">
      <c r="A27" s="227">
        <v>3.2</v>
      </c>
      <c r="B27" s="215" t="s">
        <v>283</v>
      </c>
      <c r="C27" s="235">
        <v>-1.3009159000624577E-3</v>
      </c>
      <c r="D27" s="235"/>
      <c r="E27" s="235"/>
      <c r="F27" s="235"/>
      <c r="G27" s="236"/>
    </row>
    <row r="28" spans="1:7" ht="15">
      <c r="A28" s="227">
        <v>3.3</v>
      </c>
      <c r="B28" s="215" t="s">
        <v>284</v>
      </c>
      <c r="C28" s="235"/>
      <c r="D28" s="235"/>
      <c r="E28" s="235"/>
      <c r="F28" s="235"/>
      <c r="G28" s="236"/>
    </row>
    <row r="29" spans="1:7" ht="15.75" thickBot="1">
      <c r="A29" s="237">
        <v>3.4</v>
      </c>
      <c r="B29" s="216" t="s">
        <v>285</v>
      </c>
      <c r="C29" s="238">
        <v>-3.1112392341643789E-3</v>
      </c>
      <c r="D29" s="238"/>
      <c r="E29" s="238"/>
      <c r="F29" s="238"/>
      <c r="G29" s="239"/>
    </row>
    <row r="32" spans="1:7" ht="17.25">
      <c r="B32" s="240" t="s">
        <v>286</v>
      </c>
      <c r="C32" s="241"/>
      <c r="D32" s="241"/>
      <c r="E32" s="242"/>
    </row>
    <row r="33" spans="2:5" ht="39" customHeight="1">
      <c r="B33" s="217" t="s">
        <v>287</v>
      </c>
      <c r="C33" s="243" t="s">
        <v>288</v>
      </c>
      <c r="D33" s="243" t="s">
        <v>289</v>
      </c>
      <c r="E33" s="243" t="s">
        <v>290</v>
      </c>
    </row>
    <row r="34" spans="2:5" ht="22.5" customHeight="1">
      <c r="B34" s="218" t="s">
        <v>291</v>
      </c>
      <c r="C34" s="219">
        <v>0.1</v>
      </c>
      <c r="D34" s="219">
        <v>7.0000000000000007E-2</v>
      </c>
      <c r="E34" s="220"/>
    </row>
    <row r="35" spans="2:5" ht="22.5" customHeight="1">
      <c r="B35" s="218" t="s">
        <v>292</v>
      </c>
      <c r="C35" s="219">
        <v>0.1</v>
      </c>
      <c r="D35" s="219">
        <v>7.0000000000000007E-2</v>
      </c>
      <c r="E35" s="220"/>
    </row>
    <row r="36" spans="2:5" ht="22.5" customHeight="1">
      <c r="B36" s="218" t="s">
        <v>293</v>
      </c>
      <c r="C36" s="219">
        <v>0.2</v>
      </c>
      <c r="D36" s="219">
        <v>0.14000000000000001</v>
      </c>
      <c r="E36" s="219">
        <v>0.03</v>
      </c>
    </row>
    <row r="37" spans="2:5" ht="22.5" customHeight="1">
      <c r="B37" s="218" t="s">
        <v>294</v>
      </c>
      <c r="C37" s="219">
        <v>0.2</v>
      </c>
      <c r="D37" s="219">
        <v>0.14000000000000001</v>
      </c>
      <c r="E37" s="219">
        <v>0.03</v>
      </c>
    </row>
  </sheetData>
  <mergeCells count="3">
    <mergeCell ref="A3:G3"/>
    <mergeCell ref="A24:G24"/>
    <mergeCell ref="B32:E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zoomScale="88" zoomScaleNormal="88" workbookViewId="0">
      <selection activeCell="Q10" sqref="Q10"/>
    </sheetView>
  </sheetViews>
  <sheetFormatPr defaultRowHeight="14.25"/>
  <cols>
    <col min="1" max="1" width="4.375" customWidth="1"/>
    <col min="2" max="2" width="4.375" bestFit="1" customWidth="1"/>
    <col min="3" max="3" width="27.625" customWidth="1"/>
    <col min="4" max="4" width="10" bestFit="1" customWidth="1"/>
    <col min="5" max="11" width="9.875" bestFit="1" customWidth="1"/>
    <col min="12" max="12" width="11" bestFit="1" customWidth="1"/>
    <col min="13" max="13" width="10.875" bestFit="1" customWidth="1"/>
  </cols>
  <sheetData>
    <row r="1" spans="1:13" ht="15.75" thickBo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30">
        <v>46203</v>
      </c>
    </row>
    <row r="2" spans="1:13" ht="15.75" thickBot="1">
      <c r="A2" s="31"/>
      <c r="B2" s="162" t="s">
        <v>35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4"/>
    </row>
    <row r="3" spans="1:13" ht="15.75" thickBo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25.5">
      <c r="A4" s="31"/>
      <c r="B4" s="102"/>
      <c r="C4" s="36" t="s">
        <v>36</v>
      </c>
      <c r="D4" s="52" t="s">
        <v>37</v>
      </c>
      <c r="E4" s="52" t="s">
        <v>38</v>
      </c>
      <c r="F4" s="52" t="s">
        <v>39</v>
      </c>
      <c r="G4" s="52" t="s">
        <v>40</v>
      </c>
      <c r="H4" s="52" t="s">
        <v>41</v>
      </c>
      <c r="I4" s="52" t="s">
        <v>42</v>
      </c>
      <c r="J4" s="52" t="s">
        <v>43</v>
      </c>
      <c r="K4" s="52" t="s">
        <v>44</v>
      </c>
      <c r="L4" s="52" t="s">
        <v>45</v>
      </c>
      <c r="M4" s="53" t="s">
        <v>46</v>
      </c>
    </row>
    <row r="5" spans="1:13" ht="15">
      <c r="A5" s="31"/>
      <c r="B5" s="103">
        <v>1</v>
      </c>
      <c r="C5" s="39" t="s">
        <v>47</v>
      </c>
      <c r="D5" s="62">
        <v>25212.375739999999</v>
      </c>
      <c r="E5" s="62">
        <v>24464.703981357929</v>
      </c>
      <c r="F5" s="62">
        <v>13680.21949983462</v>
      </c>
      <c r="G5" s="62">
        <v>44906.527419807455</v>
      </c>
      <c r="H5" s="62">
        <v>17916.464199000002</v>
      </c>
      <c r="I5" s="62">
        <v>16794.978389</v>
      </c>
      <c r="J5" s="62">
        <v>53683.702840999998</v>
      </c>
      <c r="K5" s="62">
        <v>69500.776409999991</v>
      </c>
      <c r="L5" s="62">
        <v>70691.339289400144</v>
      </c>
      <c r="M5" s="38">
        <v>336851.0877694001</v>
      </c>
    </row>
    <row r="6" spans="1:13" ht="15">
      <c r="A6" s="31"/>
      <c r="B6" s="104">
        <v>1.1000000000000001</v>
      </c>
      <c r="C6" s="37" t="s">
        <v>48</v>
      </c>
      <c r="D6" s="62">
        <v>19251.315739999998</v>
      </c>
      <c r="E6" s="62">
        <v>0</v>
      </c>
      <c r="F6" s="62">
        <v>0</v>
      </c>
      <c r="G6" s="62">
        <v>0</v>
      </c>
      <c r="H6" s="62">
        <v>0</v>
      </c>
      <c r="I6" s="62">
        <v>0</v>
      </c>
      <c r="J6" s="62">
        <v>0</v>
      </c>
      <c r="K6" s="62">
        <v>0</v>
      </c>
      <c r="L6" s="62">
        <v>5030.2267700000002</v>
      </c>
      <c r="M6" s="38">
        <v>24281.542509999999</v>
      </c>
    </row>
    <row r="7" spans="1:13" ht="15">
      <c r="A7" s="31"/>
      <c r="B7" s="104">
        <v>1.2</v>
      </c>
      <c r="C7" s="37" t="s">
        <v>49</v>
      </c>
      <c r="D7" s="62">
        <v>0</v>
      </c>
      <c r="E7" s="62">
        <v>0</v>
      </c>
      <c r="F7" s="62">
        <v>7959.759</v>
      </c>
      <c r="G7" s="62">
        <v>0</v>
      </c>
      <c r="H7" s="62">
        <v>0</v>
      </c>
      <c r="I7" s="62">
        <v>0</v>
      </c>
      <c r="J7" s="62">
        <v>0</v>
      </c>
      <c r="K7" s="62">
        <v>0</v>
      </c>
      <c r="L7" s="62">
        <v>0</v>
      </c>
      <c r="M7" s="38">
        <v>7959.759</v>
      </c>
    </row>
    <row r="8" spans="1:13" ht="15" customHeight="1">
      <c r="A8" s="31"/>
      <c r="B8" s="104">
        <v>1.3</v>
      </c>
      <c r="C8" s="37" t="s">
        <v>3</v>
      </c>
      <c r="D8" s="62">
        <v>0</v>
      </c>
      <c r="E8" s="62">
        <v>1248.44093</v>
      </c>
      <c r="F8" s="62">
        <v>4507.599655</v>
      </c>
      <c r="G8" s="62">
        <v>36894.789186000002</v>
      </c>
      <c r="H8" s="62">
        <v>17916.464199000002</v>
      </c>
      <c r="I8" s="62">
        <v>16794.978389</v>
      </c>
      <c r="J8" s="62">
        <v>53683.702840999998</v>
      </c>
      <c r="K8" s="62">
        <v>69500.776409999991</v>
      </c>
      <c r="L8" s="62">
        <v>46803.109536900141</v>
      </c>
      <c r="M8" s="38">
        <v>247349.8611469001</v>
      </c>
    </row>
    <row r="9" spans="1:13" ht="30" customHeight="1">
      <c r="A9" s="31"/>
      <c r="B9" s="104">
        <v>1.4</v>
      </c>
      <c r="C9" s="37" t="s">
        <v>50</v>
      </c>
      <c r="D9" s="62">
        <v>5961.06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J9" s="62">
        <v>0</v>
      </c>
      <c r="K9" s="62">
        <v>0</v>
      </c>
      <c r="L9" s="62">
        <v>0</v>
      </c>
      <c r="M9" s="38">
        <v>5961.06</v>
      </c>
    </row>
    <row r="10" spans="1:13" ht="15">
      <c r="A10" s="31"/>
      <c r="B10" s="104">
        <v>1.5</v>
      </c>
      <c r="C10" s="37" t="s">
        <v>51</v>
      </c>
      <c r="D10" s="62">
        <v>0</v>
      </c>
      <c r="E10" s="62">
        <v>0</v>
      </c>
      <c r="F10" s="6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38">
        <v>0</v>
      </c>
    </row>
    <row r="11" spans="1:13" ht="15">
      <c r="A11" s="31"/>
      <c r="B11" s="104">
        <v>1.6</v>
      </c>
      <c r="C11" s="37" t="s">
        <v>52</v>
      </c>
      <c r="D11" s="62"/>
      <c r="E11" s="62"/>
      <c r="F11" s="62"/>
      <c r="G11" s="62"/>
      <c r="H11" s="62"/>
      <c r="I11" s="62"/>
      <c r="J11" s="62"/>
      <c r="K11" s="62"/>
      <c r="L11" s="62"/>
      <c r="M11" s="38"/>
    </row>
    <row r="12" spans="1:13" ht="15">
      <c r="A12" s="31"/>
      <c r="B12" s="104">
        <v>1.7</v>
      </c>
      <c r="C12" s="37" t="s">
        <v>53</v>
      </c>
      <c r="D12" s="62">
        <v>0</v>
      </c>
      <c r="E12" s="62">
        <v>23000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  <c r="L12" s="62">
        <v>0</v>
      </c>
      <c r="M12" s="38">
        <v>23000</v>
      </c>
    </row>
    <row r="13" spans="1:13" ht="15">
      <c r="A13" s="31"/>
      <c r="B13" s="104">
        <v>1.8</v>
      </c>
      <c r="C13" s="37" t="s">
        <v>54</v>
      </c>
      <c r="D13" s="62">
        <v>0</v>
      </c>
      <c r="E13" s="62">
        <v>216.26305135792623</v>
      </c>
      <c r="F13" s="62">
        <v>1212.8608448346197</v>
      </c>
      <c r="G13" s="62">
        <v>8011.738233807444</v>
      </c>
      <c r="H13" s="62">
        <v>0</v>
      </c>
      <c r="I13" s="62">
        <v>0</v>
      </c>
      <c r="J13" s="62">
        <v>0</v>
      </c>
      <c r="K13" s="62">
        <v>0</v>
      </c>
      <c r="L13" s="62">
        <v>18858.002982499995</v>
      </c>
      <c r="M13" s="38">
        <v>28298.865112499989</v>
      </c>
    </row>
    <row r="14" spans="1:13" ht="15">
      <c r="A14" s="31"/>
      <c r="B14" s="103">
        <v>2</v>
      </c>
      <c r="C14" s="39" t="s">
        <v>55</v>
      </c>
      <c r="D14" s="62">
        <v>39125.293490000025</v>
      </c>
      <c r="E14" s="62">
        <v>3807.7080486681289</v>
      </c>
      <c r="F14" s="62">
        <v>2920.3814747192696</v>
      </c>
      <c r="G14" s="62">
        <v>32478.461586612601</v>
      </c>
      <c r="H14" s="62">
        <v>10166.054639999998</v>
      </c>
      <c r="I14" s="62">
        <v>19844.872099999997</v>
      </c>
      <c r="J14" s="62">
        <v>39318.198460000014</v>
      </c>
      <c r="K14" s="62">
        <v>7616.4654899999987</v>
      </c>
      <c r="L14" s="62">
        <v>65409.306230000017</v>
      </c>
      <c r="M14" s="38">
        <v>220686.74152000001</v>
      </c>
    </row>
    <row r="15" spans="1:13" ht="25.5">
      <c r="A15" s="31"/>
      <c r="B15" s="104">
        <v>2.1</v>
      </c>
      <c r="C15" s="37" t="s">
        <v>56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38">
        <v>0</v>
      </c>
    </row>
    <row r="16" spans="1:13" ht="30" customHeight="1">
      <c r="A16" s="31"/>
      <c r="B16" s="104">
        <v>2.2000000000000002</v>
      </c>
      <c r="C16" s="37" t="s">
        <v>57</v>
      </c>
      <c r="D16" s="62">
        <v>13015.00534</v>
      </c>
      <c r="E16" s="62">
        <v>0</v>
      </c>
      <c r="F16" s="62">
        <v>0</v>
      </c>
      <c r="G16" s="62">
        <v>3.9450600000000002</v>
      </c>
      <c r="H16" s="62">
        <v>27.06362</v>
      </c>
      <c r="I16" s="62">
        <v>437.08729</v>
      </c>
      <c r="J16" s="62">
        <v>1026.01731</v>
      </c>
      <c r="K16" s="62">
        <v>5364.9521099999993</v>
      </c>
      <c r="L16" s="62">
        <v>65241.89353000003</v>
      </c>
      <c r="M16" s="38">
        <v>85115.964260000037</v>
      </c>
    </row>
    <row r="17" spans="1:13" ht="15">
      <c r="A17" s="31"/>
      <c r="B17" s="104">
        <v>2.2999999999999998</v>
      </c>
      <c r="C17" s="37" t="s">
        <v>58</v>
      </c>
      <c r="D17" s="62">
        <v>26110.288150000022</v>
      </c>
      <c r="E17" s="62">
        <v>329.66371000000004</v>
      </c>
      <c r="F17" s="62">
        <v>1222.7471700000001</v>
      </c>
      <c r="G17" s="62">
        <v>23857.405220000001</v>
      </c>
      <c r="H17" s="62">
        <v>10138.991019999999</v>
      </c>
      <c r="I17" s="62">
        <v>19407.784809999997</v>
      </c>
      <c r="J17" s="62">
        <v>38292.181150000011</v>
      </c>
      <c r="K17" s="62">
        <v>2251.5133799999994</v>
      </c>
      <c r="L17" s="62">
        <v>167.41269999999997</v>
      </c>
      <c r="M17" s="38">
        <v>121777.98731000004</v>
      </c>
    </row>
    <row r="18" spans="1:13" ht="15">
      <c r="A18" s="31"/>
      <c r="B18" s="105" t="s">
        <v>59</v>
      </c>
      <c r="C18" s="37" t="s">
        <v>60</v>
      </c>
      <c r="D18" s="62">
        <v>26110.288150000022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38">
        <v>26110.288150000022</v>
      </c>
    </row>
    <row r="19" spans="1:13" ht="15">
      <c r="A19" s="31"/>
      <c r="B19" s="105" t="s">
        <v>61</v>
      </c>
      <c r="C19" s="37" t="s">
        <v>62</v>
      </c>
      <c r="D19" s="62">
        <v>0</v>
      </c>
      <c r="E19" s="62">
        <v>329.66371000000004</v>
      </c>
      <c r="F19" s="62">
        <v>1222.7471700000001</v>
      </c>
      <c r="G19" s="62">
        <v>23857.405220000001</v>
      </c>
      <c r="H19" s="62">
        <v>10138.991019999999</v>
      </c>
      <c r="I19" s="62">
        <v>19407.784809999997</v>
      </c>
      <c r="J19" s="62">
        <v>38292.181150000011</v>
      </c>
      <c r="K19" s="62">
        <v>2251.5133799999994</v>
      </c>
      <c r="L19" s="62">
        <v>167.41269999999997</v>
      </c>
      <c r="M19" s="38">
        <v>95667.699160000018</v>
      </c>
    </row>
    <row r="20" spans="1:13" ht="15">
      <c r="A20" s="31"/>
      <c r="B20" s="104">
        <v>2.4</v>
      </c>
      <c r="C20" s="37" t="s">
        <v>63</v>
      </c>
      <c r="D20" s="62"/>
      <c r="E20" s="62"/>
      <c r="F20" s="62"/>
      <c r="G20" s="62"/>
      <c r="H20" s="62"/>
      <c r="I20" s="62"/>
      <c r="J20" s="62"/>
      <c r="K20" s="62"/>
      <c r="L20" s="62"/>
      <c r="M20" s="38"/>
    </row>
    <row r="21" spans="1:13" ht="15">
      <c r="A21" s="31"/>
      <c r="B21" s="104">
        <v>2.5</v>
      </c>
      <c r="C21" s="37" t="s">
        <v>4</v>
      </c>
      <c r="D21" s="62"/>
      <c r="E21" s="62"/>
      <c r="F21" s="62"/>
      <c r="G21" s="62"/>
      <c r="H21" s="62"/>
      <c r="I21" s="62"/>
      <c r="J21" s="62"/>
      <c r="K21" s="62"/>
      <c r="L21" s="62"/>
      <c r="M21" s="38"/>
    </row>
    <row r="22" spans="1:13" ht="15">
      <c r="A22" s="31"/>
      <c r="B22" s="104">
        <v>2.6</v>
      </c>
      <c r="C22" s="37" t="s">
        <v>64</v>
      </c>
      <c r="D22" s="62">
        <v>0</v>
      </c>
      <c r="E22" s="62">
        <v>3478.0443386681291</v>
      </c>
      <c r="F22" s="62">
        <v>1697.6343047192695</v>
      </c>
      <c r="G22" s="62">
        <v>8617.1113066125999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38">
        <v>13792.789949999998</v>
      </c>
    </row>
    <row r="23" spans="1:13" ht="15.75" thickBot="1">
      <c r="A23" s="31"/>
      <c r="B23" s="106">
        <v>3</v>
      </c>
      <c r="C23" s="107" t="s">
        <v>65</v>
      </c>
      <c r="D23" s="64">
        <v>-13912.917750000026</v>
      </c>
      <c r="E23" s="64">
        <v>20656.995932689799</v>
      </c>
      <c r="F23" s="64">
        <v>10759.83802511535</v>
      </c>
      <c r="G23" s="64">
        <v>12428.065833194842</v>
      </c>
      <c r="H23" s="64">
        <v>7750.4095590000015</v>
      </c>
      <c r="I23" s="64">
        <v>-3049.8937109999979</v>
      </c>
      <c r="J23" s="64">
        <v>14365.504380999984</v>
      </c>
      <c r="K23" s="64">
        <v>61884.310919999996</v>
      </c>
      <c r="L23" s="64">
        <v>-110882.31318999984</v>
      </c>
      <c r="M23" s="65">
        <v>1.1641532182693481E-10</v>
      </c>
    </row>
    <row r="24" spans="1:13" ht="1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</row>
    <row r="25" spans="1:13" ht="1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</row>
  </sheetData>
  <mergeCells count="1">
    <mergeCell ref="B2:M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C28" sqref="C28"/>
    </sheetView>
  </sheetViews>
  <sheetFormatPr defaultRowHeight="14.25"/>
  <cols>
    <col min="1" max="5" width="27.125" style="139" customWidth="1"/>
  </cols>
  <sheetData>
    <row r="1" spans="1:5" ht="31.5" customHeight="1">
      <c r="A1" s="165" t="s">
        <v>243</v>
      </c>
      <c r="B1" s="165"/>
      <c r="C1" s="165"/>
      <c r="D1" s="165"/>
      <c r="E1" s="165"/>
    </row>
    <row r="2" spans="1:5" ht="34.5">
      <c r="A2" s="133" t="s">
        <v>244</v>
      </c>
      <c r="B2" s="133" t="s">
        <v>245</v>
      </c>
      <c r="C2" s="133" t="s">
        <v>246</v>
      </c>
      <c r="D2" s="133" t="s">
        <v>247</v>
      </c>
      <c r="E2" s="133" t="s">
        <v>248</v>
      </c>
    </row>
    <row r="3" spans="1:5" ht="16.5">
      <c r="A3" s="134">
        <v>2025</v>
      </c>
      <c r="B3" s="134" t="s">
        <v>249</v>
      </c>
      <c r="C3" s="134" t="s">
        <v>250</v>
      </c>
      <c r="D3" s="135" t="s">
        <v>251</v>
      </c>
      <c r="E3" s="134"/>
    </row>
    <row r="4" spans="1:5" ht="16.5">
      <c r="A4" s="134"/>
      <c r="B4" s="134"/>
      <c r="C4" s="134"/>
      <c r="D4" s="134"/>
      <c r="E4" s="134"/>
    </row>
    <row r="5" spans="1:5">
      <c r="A5" s="136"/>
      <c r="B5" s="136"/>
      <c r="C5" s="136"/>
      <c r="D5" s="136"/>
      <c r="E5" s="136"/>
    </row>
    <row r="7" spans="1:5">
      <c r="A7" s="137"/>
      <c r="B7" s="138"/>
      <c r="C7" s="137"/>
      <c r="D7" s="137"/>
      <c r="E7" s="137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H14"/>
  <sheetViews>
    <sheetView zoomScale="81" zoomScaleNormal="81" workbookViewId="0">
      <selection activeCell="C13" sqref="C13"/>
    </sheetView>
  </sheetViews>
  <sheetFormatPr defaultColWidth="8.875" defaultRowHeight="15"/>
  <cols>
    <col min="1" max="1" width="3.875" style="31" customWidth="1"/>
    <col min="2" max="2" width="36.25" style="31" customWidth="1"/>
    <col min="3" max="3" width="11.25" style="31" customWidth="1"/>
    <col min="4" max="4" width="22.25" style="31" customWidth="1"/>
    <col min="5" max="5" width="14" style="31" customWidth="1"/>
    <col min="6" max="6" width="29.125" style="31" customWidth="1"/>
    <col min="7" max="7" width="17.625" style="31" customWidth="1"/>
    <col min="8" max="8" width="28.875" style="31" customWidth="1"/>
    <col min="9" max="16384" width="8.875" style="31"/>
  </cols>
  <sheetData>
    <row r="1" spans="2:8" ht="15.75" thickBot="1">
      <c r="H1" s="130">
        <v>46203</v>
      </c>
    </row>
    <row r="2" spans="2:8">
      <c r="B2" s="166" t="s">
        <v>208</v>
      </c>
      <c r="C2" s="167"/>
      <c r="D2" s="167"/>
      <c r="E2" s="167"/>
      <c r="F2" s="167"/>
      <c r="G2" s="167"/>
      <c r="H2" s="168"/>
    </row>
    <row r="3" spans="2:8">
      <c r="B3" s="169" t="s">
        <v>113</v>
      </c>
      <c r="C3" s="170"/>
      <c r="D3" s="170"/>
      <c r="E3" s="170"/>
      <c r="F3" s="170"/>
      <c r="G3" s="170"/>
      <c r="H3" s="171"/>
    </row>
    <row r="4" spans="2:8" ht="29.25" thickBot="1">
      <c r="B4" s="66"/>
      <c r="C4" s="67" t="s">
        <v>205</v>
      </c>
      <c r="D4" s="67" t="s">
        <v>209</v>
      </c>
      <c r="E4" s="67" t="s">
        <v>210</v>
      </c>
      <c r="F4" s="67" t="s">
        <v>211</v>
      </c>
      <c r="G4" s="67" t="s">
        <v>212</v>
      </c>
      <c r="H4" s="68" t="s">
        <v>213</v>
      </c>
    </row>
    <row r="5" spans="2:8">
      <c r="B5" s="69" t="s">
        <v>214</v>
      </c>
      <c r="C5" s="70">
        <v>280622.29974999995</v>
      </c>
      <c r="D5" s="71" t="s">
        <v>206</v>
      </c>
      <c r="E5" s="70">
        <v>2019.7680610999901</v>
      </c>
      <c r="F5" s="72">
        <f>E5/C5</f>
        <v>7.1974610104020799E-3</v>
      </c>
      <c r="G5" s="73">
        <v>33272.438603100003</v>
      </c>
      <c r="H5" s="72">
        <f>G5/C5</f>
        <v>0.11856662365300856</v>
      </c>
    </row>
    <row r="6" spans="2:8">
      <c r="B6" s="74" t="s">
        <v>215</v>
      </c>
      <c r="C6" s="75">
        <v>196797.89044999992</v>
      </c>
      <c r="D6" s="76">
        <f>C6/C5</f>
        <v>0.70129099015054297</v>
      </c>
      <c r="E6" s="75">
        <v>2019.7680610999901</v>
      </c>
      <c r="F6" s="77">
        <f>E6/C5</f>
        <v>7.1974610104020799E-3</v>
      </c>
      <c r="G6" s="78" t="s">
        <v>206</v>
      </c>
      <c r="H6" s="79" t="s">
        <v>206</v>
      </c>
    </row>
    <row r="7" spans="2:8">
      <c r="B7" s="80" t="s">
        <v>216</v>
      </c>
      <c r="C7" s="75">
        <v>193473.99809000085</v>
      </c>
      <c r="D7" s="76">
        <f>C7/C5</f>
        <v>0.68944627088567967</v>
      </c>
      <c r="E7" s="75">
        <v>1934.7459689000041</v>
      </c>
      <c r="F7" s="77">
        <f>E7/C5</f>
        <v>6.8944840471467355E-3</v>
      </c>
      <c r="G7" s="78" t="s">
        <v>206</v>
      </c>
      <c r="H7" s="79" t="s">
        <v>206</v>
      </c>
    </row>
    <row r="8" spans="2:8">
      <c r="B8" s="80" t="s">
        <v>217</v>
      </c>
      <c r="C8" s="75">
        <v>3323.892359999058</v>
      </c>
      <c r="D8" s="76">
        <f>C8/C5</f>
        <v>1.1844719264863265E-2</v>
      </c>
      <c r="E8" s="75">
        <v>85.022092199985991</v>
      </c>
      <c r="F8" s="77">
        <f>E8/C5</f>
        <v>3.0297696325534446E-4</v>
      </c>
      <c r="G8" s="78" t="s">
        <v>206</v>
      </c>
      <c r="H8" s="79" t="s">
        <v>206</v>
      </c>
    </row>
    <row r="9" spans="2:8">
      <c r="B9" s="80" t="s">
        <v>218</v>
      </c>
      <c r="C9" s="75">
        <v>0</v>
      </c>
      <c r="D9" s="76">
        <f>C9/C6</f>
        <v>0</v>
      </c>
      <c r="E9" s="75">
        <v>0</v>
      </c>
      <c r="F9" s="77">
        <f>E9/C6</f>
        <v>0</v>
      </c>
      <c r="G9" s="78" t="s">
        <v>206</v>
      </c>
      <c r="H9" s="79" t="s">
        <v>206</v>
      </c>
    </row>
    <row r="10" spans="2:8">
      <c r="B10" s="74" t="s">
        <v>219</v>
      </c>
      <c r="C10" s="75">
        <v>78967.869480000008</v>
      </c>
      <c r="D10" s="76">
        <f>C10/C5</f>
        <v>0.28140268806274732</v>
      </c>
      <c r="E10" s="78" t="s">
        <v>206</v>
      </c>
      <c r="F10" s="79" t="s">
        <v>206</v>
      </c>
      <c r="G10" s="81">
        <v>33272.438603100003</v>
      </c>
      <c r="H10" s="77">
        <f>G10/C5</f>
        <v>0.11856662365300856</v>
      </c>
    </row>
    <row r="11" spans="2:8">
      <c r="B11" s="82" t="s">
        <v>220</v>
      </c>
      <c r="C11" s="75">
        <v>59473.445910000009</v>
      </c>
      <c r="D11" s="76">
        <f>C11/C5</f>
        <v>0.21193414052619322</v>
      </c>
      <c r="E11" s="78" t="s">
        <v>206</v>
      </c>
      <c r="F11" s="79" t="s">
        <v>206</v>
      </c>
      <c r="G11" s="75">
        <v>14868.361477500002</v>
      </c>
      <c r="H11" s="77">
        <f>G11/C5</f>
        <v>5.2983535131548305E-2</v>
      </c>
    </row>
    <row r="12" spans="2:8">
      <c r="B12" s="82" t="s">
        <v>221</v>
      </c>
      <c r="C12" s="75">
        <v>1136.8587199999999</v>
      </c>
      <c r="D12" s="76">
        <f>C12/C5</f>
        <v>4.0512059127617503E-3</v>
      </c>
      <c r="E12" s="78" t="s">
        <v>206</v>
      </c>
      <c r="F12" s="79" t="s">
        <v>206</v>
      </c>
      <c r="G12" s="75">
        <v>568.42935999999997</v>
      </c>
      <c r="H12" s="77">
        <f>G12/C5</f>
        <v>2.0256029563808751E-3</v>
      </c>
    </row>
    <row r="13" spans="2:8">
      <c r="B13" s="82" t="s">
        <v>222</v>
      </c>
      <c r="C13" s="75">
        <v>18357.564849999999</v>
      </c>
      <c r="D13" s="76">
        <f>C13/C5</f>
        <v>6.5417341623792327E-2</v>
      </c>
      <c r="E13" s="78" t="s">
        <v>206</v>
      </c>
      <c r="F13" s="79" t="s">
        <v>206</v>
      </c>
      <c r="G13" s="75">
        <v>17835.647765599999</v>
      </c>
      <c r="H13" s="77">
        <f>G13/C5</f>
        <v>6.3557485565079369E-2</v>
      </c>
    </row>
    <row r="14" spans="2:8">
      <c r="B14" s="74" t="s">
        <v>223</v>
      </c>
      <c r="C14" s="75">
        <v>4856.53982</v>
      </c>
      <c r="D14" s="76">
        <f>C14/C5</f>
        <v>1.7306321786709686E-2</v>
      </c>
      <c r="E14" s="78" t="s">
        <v>206</v>
      </c>
      <c r="F14" s="79" t="s">
        <v>206</v>
      </c>
      <c r="G14" s="78" t="s">
        <v>206</v>
      </c>
      <c r="H14" s="79" t="s">
        <v>206</v>
      </c>
    </row>
  </sheetData>
  <mergeCells count="2">
    <mergeCell ref="B2:H2"/>
    <mergeCell ref="B3:H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N6"/>
  <sheetViews>
    <sheetView workbookViewId="0">
      <selection activeCell="F28" sqref="F28"/>
    </sheetView>
  </sheetViews>
  <sheetFormatPr defaultColWidth="8.875" defaultRowHeight="15"/>
  <cols>
    <col min="1" max="1" width="4.375" style="31" customWidth="1"/>
    <col min="2" max="2" width="3.125" style="32" customWidth="1"/>
    <col min="3" max="3" width="24.75" style="31" customWidth="1"/>
    <col min="4" max="4" width="12.25" style="31" bestFit="1" customWidth="1"/>
    <col min="5" max="14" width="11.375" style="31" customWidth="1"/>
    <col min="15" max="16384" width="8.875" style="31"/>
  </cols>
  <sheetData>
    <row r="1" spans="2:14" ht="15.75" thickBot="1">
      <c r="N1" s="130">
        <v>46203</v>
      </c>
    </row>
    <row r="2" spans="2:14">
      <c r="B2" s="172" t="s">
        <v>193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</row>
    <row r="3" spans="2:14">
      <c r="B3" s="174" t="s">
        <v>192</v>
      </c>
      <c r="C3" s="175"/>
      <c r="D3" s="175" t="s">
        <v>6</v>
      </c>
      <c r="E3" s="176" t="s">
        <v>194</v>
      </c>
      <c r="F3" s="176"/>
      <c r="G3" s="176"/>
      <c r="H3" s="176"/>
      <c r="I3" s="176"/>
      <c r="J3" s="176"/>
      <c r="K3" s="176"/>
      <c r="L3" s="176"/>
      <c r="M3" s="176"/>
      <c r="N3" s="176"/>
    </row>
    <row r="4" spans="2:14" ht="33" customHeight="1">
      <c r="B4" s="174"/>
      <c r="C4" s="175"/>
      <c r="D4" s="175"/>
      <c r="E4" s="83" t="s">
        <v>195</v>
      </c>
      <c r="F4" s="83" t="s">
        <v>196</v>
      </c>
      <c r="G4" s="83" t="s">
        <v>197</v>
      </c>
      <c r="H4" s="83" t="s">
        <v>198</v>
      </c>
      <c r="I4" s="83" t="s">
        <v>199</v>
      </c>
      <c r="J4" s="83" t="s">
        <v>200</v>
      </c>
      <c r="K4" s="83" t="s">
        <v>201</v>
      </c>
      <c r="L4" s="83" t="s">
        <v>202</v>
      </c>
      <c r="M4" s="83" t="s">
        <v>203</v>
      </c>
      <c r="N4" s="83" t="s">
        <v>204</v>
      </c>
    </row>
    <row r="5" spans="2:14">
      <c r="B5" s="84">
        <v>1</v>
      </c>
      <c r="C5" s="85" t="s">
        <v>207</v>
      </c>
      <c r="D5" s="86">
        <v>280622.29975000006</v>
      </c>
      <c r="E5" s="86">
        <v>272236.45141000004</v>
      </c>
      <c r="F5" s="87"/>
      <c r="G5" s="87"/>
      <c r="H5" s="87"/>
      <c r="I5" s="87"/>
      <c r="J5" s="87"/>
      <c r="K5" s="87">
        <v>8385.8483400000059</v>
      </c>
      <c r="L5" s="87"/>
      <c r="M5" s="87"/>
      <c r="N5" s="87"/>
    </row>
    <row r="6" spans="2:14" ht="30">
      <c r="B6" s="84">
        <v>2</v>
      </c>
      <c r="C6" s="85" t="s">
        <v>240</v>
      </c>
      <c r="D6" s="86">
        <v>20018.907650000001</v>
      </c>
      <c r="E6" s="86">
        <v>19398.90353</v>
      </c>
      <c r="F6" s="87"/>
      <c r="G6" s="87"/>
      <c r="H6" s="87"/>
      <c r="I6" s="87"/>
      <c r="J6" s="87"/>
      <c r="K6" s="87">
        <v>620.00411999999994</v>
      </c>
      <c r="L6" s="87"/>
      <c r="M6" s="87"/>
      <c r="N6" s="87"/>
    </row>
  </sheetData>
  <mergeCells count="5">
    <mergeCell ref="B2:N2"/>
    <mergeCell ref="B3:B4"/>
    <mergeCell ref="C3:C4"/>
    <mergeCell ref="D3:D4"/>
    <mergeCell ref="E3:N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9"/>
  <sheetViews>
    <sheetView zoomScale="89" zoomScaleNormal="89" workbookViewId="0">
      <selection activeCell="E37" sqref="E37"/>
    </sheetView>
  </sheetViews>
  <sheetFormatPr defaultColWidth="8.875" defaultRowHeight="12.75"/>
  <cols>
    <col min="1" max="1" width="8.875" style="34"/>
    <col min="2" max="2" width="49.625" style="34" customWidth="1"/>
    <col min="3" max="3" width="10.625" style="34" customWidth="1"/>
    <col min="4" max="4" width="15.875" style="34" customWidth="1"/>
    <col min="5" max="5" width="20.25" style="34" customWidth="1"/>
    <col min="6" max="16384" width="8.875" style="34"/>
  </cols>
  <sheetData>
    <row r="1" spans="2:5" ht="13.5" thickBot="1">
      <c r="E1" s="129">
        <v>46203</v>
      </c>
    </row>
    <row r="2" spans="2:5" ht="22.5" customHeight="1">
      <c r="B2" s="177" t="s">
        <v>163</v>
      </c>
      <c r="C2" s="178"/>
      <c r="D2" s="178"/>
      <c r="E2" s="179"/>
    </row>
    <row r="3" spans="2:5" ht="39" thickBot="1">
      <c r="B3" s="88" t="s">
        <v>164</v>
      </c>
      <c r="C3" s="89" t="s">
        <v>165</v>
      </c>
      <c r="D3" s="89" t="s">
        <v>166</v>
      </c>
      <c r="E3" s="90" t="s">
        <v>167</v>
      </c>
    </row>
    <row r="4" spans="2:5">
      <c r="B4" s="91" t="s">
        <v>168</v>
      </c>
      <c r="C4" s="92">
        <v>280622.29975000006</v>
      </c>
      <c r="D4" s="92">
        <v>20018.907650000001</v>
      </c>
      <c r="E4" s="93">
        <f>D4/C4</f>
        <v>7.133755110636035E-2</v>
      </c>
    </row>
    <row r="5" spans="2:5">
      <c r="B5" s="94" t="s">
        <v>169</v>
      </c>
      <c r="C5" s="95">
        <v>18005.586589999999</v>
      </c>
      <c r="D5" s="95">
        <v>3414.28973</v>
      </c>
      <c r="E5" s="96">
        <f t="shared" ref="E5:E27" si="0">D5/C5</f>
        <v>0.18962390994227532</v>
      </c>
    </row>
    <row r="6" spans="2:5">
      <c r="B6" s="97" t="s">
        <v>170</v>
      </c>
      <c r="C6" s="95">
        <v>50.439869999999999</v>
      </c>
      <c r="D6" s="95">
        <v>28.754200000000001</v>
      </c>
      <c r="E6" s="96">
        <f t="shared" si="0"/>
        <v>0.57006887606966472</v>
      </c>
    </row>
    <row r="7" spans="2:5">
      <c r="B7" s="97" t="s">
        <v>171</v>
      </c>
      <c r="C7" s="95">
        <v>17627.48115</v>
      </c>
      <c r="D7" s="95">
        <v>3367.1907099999999</v>
      </c>
      <c r="E7" s="96">
        <f t="shared" si="0"/>
        <v>0.1910193907653108</v>
      </c>
    </row>
    <row r="8" spans="2:5">
      <c r="B8" s="97" t="s">
        <v>172</v>
      </c>
      <c r="C8" s="95">
        <v>0</v>
      </c>
      <c r="D8" s="95">
        <v>0</v>
      </c>
      <c r="E8" s="96" t="e">
        <f t="shared" si="0"/>
        <v>#DIV/0!</v>
      </c>
    </row>
    <row r="9" spans="2:5">
      <c r="B9" s="97" t="s">
        <v>173</v>
      </c>
      <c r="C9" s="95">
        <v>327.66557</v>
      </c>
      <c r="D9" s="95">
        <v>18.344820000000002</v>
      </c>
      <c r="E9" s="96">
        <f t="shared" si="0"/>
        <v>5.5986413220040186E-2</v>
      </c>
    </row>
    <row r="10" spans="2:5">
      <c r="B10" s="94" t="s">
        <v>174</v>
      </c>
      <c r="C10" s="95">
        <v>4055.9316800000015</v>
      </c>
      <c r="D10" s="95">
        <v>565.76367999999991</v>
      </c>
      <c r="E10" s="96">
        <f t="shared" si="0"/>
        <v>0.13949043638723216</v>
      </c>
    </row>
    <row r="11" spans="2:5">
      <c r="B11" s="94" t="s">
        <v>175</v>
      </c>
      <c r="C11" s="95">
        <v>736.87367999999992</v>
      </c>
      <c r="D11" s="95">
        <v>56.108559999999997</v>
      </c>
      <c r="E11" s="96">
        <f t="shared" si="0"/>
        <v>7.6144068546456972E-2</v>
      </c>
    </row>
    <row r="12" spans="2:5">
      <c r="B12" s="94" t="s">
        <v>176</v>
      </c>
      <c r="C12" s="95">
        <v>3761.8432600000006</v>
      </c>
      <c r="D12" s="95">
        <v>509.68849999999998</v>
      </c>
      <c r="E12" s="96">
        <f t="shared" si="0"/>
        <v>0.1354890315127058</v>
      </c>
    </row>
    <row r="13" spans="2:5">
      <c r="B13" s="94" t="s">
        <v>177</v>
      </c>
      <c r="C13" s="95">
        <v>630.53844000000004</v>
      </c>
      <c r="D13" s="95">
        <v>6.53484</v>
      </c>
      <c r="E13" s="96">
        <f t="shared" si="0"/>
        <v>1.0363904221287443E-2</v>
      </c>
    </row>
    <row r="14" spans="2:5">
      <c r="B14" s="94" t="s">
        <v>178</v>
      </c>
      <c r="C14" s="95">
        <v>28950.500089999994</v>
      </c>
      <c r="D14" s="95">
        <v>1814.8745799999999</v>
      </c>
      <c r="E14" s="96">
        <f t="shared" si="0"/>
        <v>6.2688885316592141E-2</v>
      </c>
    </row>
    <row r="15" spans="2:5">
      <c r="B15" s="94" t="s">
        <v>179</v>
      </c>
      <c r="C15" s="95">
        <v>14816.183119999994</v>
      </c>
      <c r="D15" s="95">
        <v>2616.8655599999997</v>
      </c>
      <c r="E15" s="96">
        <f t="shared" si="0"/>
        <v>0.17662211237572775</v>
      </c>
    </row>
    <row r="16" spans="2:5">
      <c r="B16" s="94" t="s">
        <v>180</v>
      </c>
      <c r="C16" s="95">
        <v>0</v>
      </c>
      <c r="D16" s="95">
        <v>0</v>
      </c>
      <c r="E16" s="96" t="e">
        <f t="shared" si="0"/>
        <v>#DIV/0!</v>
      </c>
    </row>
    <row r="17" spans="2:5">
      <c r="B17" s="98" t="s">
        <v>181</v>
      </c>
      <c r="C17" s="95">
        <v>0</v>
      </c>
      <c r="D17" s="95">
        <v>0</v>
      </c>
      <c r="E17" s="96" t="e">
        <f t="shared" si="0"/>
        <v>#DIV/0!</v>
      </c>
    </row>
    <row r="18" spans="2:5">
      <c r="B18" s="98" t="s">
        <v>182</v>
      </c>
      <c r="C18" s="95">
        <v>209664.84289000015</v>
      </c>
      <c r="D18" s="95">
        <v>11034.7822</v>
      </c>
      <c r="E18" s="96">
        <f t="shared" si="0"/>
        <v>5.2630579585483277E-2</v>
      </c>
    </row>
    <row r="19" spans="2:5">
      <c r="B19" s="99" t="s">
        <v>183</v>
      </c>
      <c r="C19" s="95">
        <v>68375.029180000041</v>
      </c>
      <c r="D19" s="95">
        <v>497.98280999999997</v>
      </c>
      <c r="E19" s="96">
        <f t="shared" si="0"/>
        <v>7.2831092867110883E-3</v>
      </c>
    </row>
    <row r="20" spans="2:5">
      <c r="B20" s="100" t="s">
        <v>184</v>
      </c>
      <c r="C20" s="95">
        <v>68345.058200000043</v>
      </c>
      <c r="D20" s="95">
        <v>497.98280999999997</v>
      </c>
      <c r="E20" s="96">
        <f t="shared" si="0"/>
        <v>7.2863031083057828E-3</v>
      </c>
    </row>
    <row r="21" spans="2:5">
      <c r="B21" s="99" t="s">
        <v>185</v>
      </c>
      <c r="C21" s="95">
        <v>37204.973259999999</v>
      </c>
      <c r="D21" s="95">
        <v>3299.2574800000011</v>
      </c>
      <c r="E21" s="96">
        <f t="shared" si="0"/>
        <v>8.8677861880016876E-2</v>
      </c>
    </row>
    <row r="22" spans="2:5">
      <c r="B22" s="100" t="s">
        <v>186</v>
      </c>
      <c r="C22" s="95">
        <v>0</v>
      </c>
      <c r="D22" s="95">
        <v>0</v>
      </c>
      <c r="E22" s="96" t="e">
        <f t="shared" si="0"/>
        <v>#DIV/0!</v>
      </c>
    </row>
    <row r="23" spans="2:5">
      <c r="B23" s="99" t="s">
        <v>187</v>
      </c>
      <c r="C23" s="95">
        <v>1.8521099999999999</v>
      </c>
      <c r="D23" s="95">
        <v>1.8521099999999999</v>
      </c>
      <c r="E23" s="96">
        <f t="shared" si="0"/>
        <v>1</v>
      </c>
    </row>
    <row r="24" spans="2:5">
      <c r="B24" s="99" t="s">
        <v>188</v>
      </c>
      <c r="C24" s="95">
        <v>10255.382429999994</v>
      </c>
      <c r="D24" s="95">
        <v>1247.5950700000003</v>
      </c>
      <c r="E24" s="96">
        <f t="shared" si="0"/>
        <v>0.12165271051720311</v>
      </c>
    </row>
    <row r="25" spans="2:5">
      <c r="B25" s="99" t="s">
        <v>189</v>
      </c>
      <c r="C25" s="95">
        <v>252.7851</v>
      </c>
      <c r="D25" s="95">
        <v>49.75662999999998</v>
      </c>
      <c r="E25" s="96">
        <f t="shared" si="0"/>
        <v>0.19683371369594166</v>
      </c>
    </row>
    <row r="26" spans="2:5">
      <c r="B26" s="99" t="s">
        <v>190</v>
      </c>
      <c r="C26" s="95">
        <v>93574.820810000121</v>
      </c>
      <c r="D26" s="95">
        <v>5938.338099999999</v>
      </c>
      <c r="E26" s="96">
        <f t="shared" si="0"/>
        <v>6.3460854625172661E-2</v>
      </c>
    </row>
    <row r="27" spans="2:5">
      <c r="B27" s="101" t="s">
        <v>191</v>
      </c>
      <c r="C27" s="95">
        <v>0</v>
      </c>
      <c r="D27" s="95">
        <v>0</v>
      </c>
      <c r="E27" s="96" t="e">
        <f t="shared" si="0"/>
        <v>#DIV/0!</v>
      </c>
    </row>
    <row r="28" spans="2:5">
      <c r="B28" s="180"/>
      <c r="C28" s="180"/>
      <c r="D28" s="180"/>
      <c r="E28" s="180"/>
    </row>
    <row r="29" spans="2:5">
      <c r="B29" s="181"/>
      <c r="C29" s="181"/>
      <c r="D29" s="181"/>
      <c r="E29" s="181"/>
    </row>
  </sheetData>
  <mergeCells count="2">
    <mergeCell ref="B2:E2"/>
    <mergeCell ref="B28:E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Banka aidiyyatı olan şəxslər</vt:lpstr>
      <vt:lpstr>Kredit riski</vt:lpstr>
      <vt:lpstr>Faiz riski</vt:lpstr>
      <vt:lpstr>Valyuta riski</vt:lpstr>
      <vt:lpstr>Likvidlik riski</vt:lpstr>
      <vt:lpstr>Bankın kənar auditoru</vt:lpstr>
      <vt:lpstr>Kreditlərin təsnifləşdirilməsi</vt:lpstr>
      <vt:lpstr>Kreditlərin iqtisadi bölgüsü</vt:lpstr>
      <vt:lpstr>Kreditlərin iqtisadi sektorlar </vt:lpstr>
      <vt:lpstr>Ödəniş müddətlərinin bölgüsü</vt:lpstr>
      <vt:lpstr>Sabit və dəyişkən faiz</vt:lpstr>
      <vt:lpstr>Balansdankənar öhdəliklər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Shakhmar Agayev</dc:creator>
  <cp:lastModifiedBy>Vafa Mirzaliyeva</cp:lastModifiedBy>
  <dcterms:created xsi:type="dcterms:W3CDTF">2026-01-26T15:01:08Z</dcterms:created>
  <dcterms:modified xsi:type="dcterms:W3CDTF">2026-07-16T11:20:35Z</dcterms:modified>
</cp:coreProperties>
</file>