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fa.Mirzaliyeva\Downloads\"/>
    </mc:Choice>
  </mc:AlternateContent>
  <bookViews>
    <workbookView xWindow="0" yWindow="0" windowWidth="4080" windowHeight="11145" tabRatio="870" activeTab="4"/>
  </bookViews>
  <sheets>
    <sheet name="Banka aidiyyatı olan  şəxslər" sheetId="21" r:id="rId1"/>
    <sheet name="Kredit riski" sheetId="8" r:id="rId2"/>
    <sheet name="Likvidlik riski" sheetId="9" r:id="rId3"/>
    <sheet name="Valyuta riski" sheetId="10" r:id="rId4"/>
    <sheet name="Faiz riski" sheetId="41" r:id="rId5"/>
    <sheet name="Bankın kənar auditoru" sheetId="40" r:id="rId6"/>
    <sheet name="Kreditlərin təsnifləşdirilməsi" sheetId="20" r:id="rId7"/>
    <sheet name="Kreditlərin iqtisadi bölgüsü" sheetId="19" r:id="rId8"/>
    <sheet name="Kreditlərin iqtisadi sektorlar " sheetId="17" r:id="rId9"/>
    <sheet name="Ödəniş müddətlərinin bölgüsü" sheetId="12" r:id="rId10"/>
    <sheet name="Sabit və dəyişkən faiz" sheetId="27" r:id="rId11"/>
    <sheet name="Balansdankənar öhdəliklər" sheetId="26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7" l="1"/>
  <c r="D23" i="27"/>
  <c r="E23" i="27"/>
  <c r="E42" i="27" l="1"/>
  <c r="D42" i="27"/>
  <c r="C42" i="2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D14" i="20"/>
  <c r="H13" i="20"/>
  <c r="D13" i="20"/>
  <c r="H12" i="20"/>
  <c r="D12" i="20"/>
  <c r="H11" i="20"/>
  <c r="D11" i="20"/>
  <c r="H10" i="20"/>
  <c r="D10" i="20"/>
  <c r="F9" i="20"/>
  <c r="D9" i="20"/>
  <c r="F8" i="20"/>
  <c r="D8" i="20"/>
  <c r="F7" i="20"/>
  <c r="D7" i="20"/>
  <c r="F6" i="20"/>
  <c r="D6" i="20"/>
  <c r="H5" i="20"/>
  <c r="F5" i="20"/>
  <c r="D5" i="21"/>
  <c r="C5" i="21"/>
</calcChain>
</file>

<file path=xl/sharedStrings.xml><?xml version="1.0" encoding="utf-8"?>
<sst xmlns="http://schemas.openxmlformats.org/spreadsheetml/2006/main" count="409" uniqueCount="291">
  <si>
    <t>4.1.1 Kredit portfelinin sektorlar və gecikmə günləri üzrə bölgüsü</t>
  </si>
  <si>
    <t>4.1.2 Kreditlərin təminat üzrə bölgüsü</t>
  </si>
  <si>
    <t>min manatla</t>
  </si>
  <si>
    <t>Müştərilərə verilmiş kreditlər</t>
  </si>
  <si>
    <t>Müştərilərə verilmiş kreditlər (xalis)</t>
  </si>
  <si>
    <t>Digər aktivlər</t>
  </si>
  <si>
    <t>Borc qiymətli kağızları</t>
  </si>
  <si>
    <t>Digər öhdəliklər</t>
  </si>
  <si>
    <t>Digər</t>
  </si>
  <si>
    <t>faizlə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</si>
  <si>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</si>
  <si>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</si>
  <si>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</si>
  <si>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</si>
  <si>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</si>
  <si>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</si>
  <si>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</si>
  <si>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</si>
  <si>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91- 120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</si>
  <si>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</si>
  <si>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</si>
  <si>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</si>
  <si>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</si>
  <si>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</si>
  <si>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</si>
  <si>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</si>
  <si>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</si>
  <si>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artıq</t>
  </si>
  <si>
    <t>-Biznes</t>
  </si>
  <si>
    <t>-İstehlak</t>
  </si>
  <si>
    <t>-Daşınmaz əmlak</t>
  </si>
  <si>
    <t>-Digər kreditlər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</si>
  <si>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</si>
  <si>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</si>
  <si>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</si>
  <si>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</si>
  <si>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</si>
  <si>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</si>
  <si>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</si>
  <si>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Kredit portfeli, o cümlədən</t>
  </si>
  <si>
    <t>Likvidlik riski</t>
  </si>
  <si>
    <t>Ödəniş müddətinin bitməsinə qalan günlər</t>
  </si>
  <si>
    <t>Ani</t>
  </si>
  <si>
    <t>1 - 7 gün</t>
  </si>
  <si>
    <t>8-30 gün</t>
  </si>
  <si>
    <t>3-6 ay</t>
  </si>
  <si>
    <t>6 ay-9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</si>
  <si>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</si>
  <si>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</si>
  <si>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</si>
  <si>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</si>
  <si>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</si>
  <si>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</si>
  <si>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</si>
  <si>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</si>
  <si>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</si>
  <si>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</si>
  <si>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</si>
  <si>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</si>
  <si>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</si>
  <si>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</si>
  <si>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</si>
  <si>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</si>
  <si>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</si>
  <si>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</si>
  <si>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</si>
  <si>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</si>
  <si>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</si>
  <si>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</si>
  <si>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Digər maliyyə öhdəliklər</t>
  </si>
  <si>
    <t>Likvidlik "qəpi"</t>
  </si>
  <si>
    <t>Valyuta riski</t>
  </si>
  <si>
    <t>Maliyyə aktivləri və öhdəlikləri</t>
  </si>
  <si>
    <t>AZN</t>
  </si>
  <si>
    <t>ABŞ Dolları</t>
  </si>
  <si>
    <t>Avro</t>
  </si>
  <si>
    <t>Nağd və nağd pul ekvivalentləri</t>
  </si>
  <si>
    <t>Kredit təşkilatlarına və digər maliyyə institutlarına verilmiş kreditlər</t>
  </si>
  <si>
    <t>Qısa müddətli maliyyə alətləri</t>
  </si>
  <si>
    <t>Əsas vəsaitlər</t>
  </si>
  <si>
    <t>Mərkəzi Bank və dövlət təşkilatlarıın banka qarşı tələbləri</t>
  </si>
  <si>
    <t>Müştərilərin depozitləri</t>
  </si>
  <si>
    <t>a) tələbli depozitlər</t>
  </si>
  <si>
    <t>b) müddətli depozitlər</t>
  </si>
  <si>
    <t>Açıq valyuta mövqeyi əmsalı</t>
  </si>
  <si>
    <t>Sərbəst dönərli valyutalar üzrə məcmu AVM</t>
  </si>
  <si>
    <t>Qapalı valyuta üzrə məcmu AVM</t>
  </si>
  <si>
    <t>Qiymətli metallar üzrə AVM</t>
  </si>
  <si>
    <t>Məcmu AVM</t>
  </si>
  <si>
    <t>Milli və xarici valyuta üzrə aktivlərin və öhdəliklərin ödəniş müddətlərinin bölgüsü barədə məlumat</t>
  </si>
  <si>
    <t>A.    Aktivlər</t>
  </si>
  <si>
    <t>Ödəniş müddətinin başlanmasına qalmış günlər (illər)</t>
  </si>
  <si>
    <t>ani</t>
  </si>
  <si>
    <t>15-30</t>
  </si>
  <si>
    <t xml:space="preserve">31-60 </t>
  </si>
  <si>
    <t xml:space="preserve">61-90 </t>
  </si>
  <si>
    <t xml:space="preserve">151-180 </t>
  </si>
  <si>
    <t xml:space="preserve">331-365 (366) </t>
  </si>
  <si>
    <t>1-2 год</t>
  </si>
  <si>
    <t>2-3 год</t>
  </si>
  <si>
    <t>3-5 год</t>
  </si>
  <si>
    <t>более 5 лет</t>
  </si>
  <si>
    <t>XV (manat ekv.)</t>
  </si>
  <si>
    <t>o cümlədən, XV ilə (manat ekv.)</t>
  </si>
  <si>
    <t>2. AMB-na olan tələblər (məcburi ehtiyat fondu və ya müxbir hesabları)</t>
  </si>
  <si>
    <t xml:space="preserve">3. “Nostro" hesabları </t>
  </si>
  <si>
    <t>4. Banklararası bazarın qısamüddətli maliyyə alətləri (7-ci gün də daxil olmaqla 7 günədək olanlar)</t>
  </si>
  <si>
    <t xml:space="preserve">5. Banklar daxil da olmaqla, maliyyə institutlarına depozitlər, cəmi </t>
  </si>
  <si>
    <t>6. Əks REPO əməliyyatları üzrə</t>
  </si>
  <si>
    <t>7. Girov qoyulmuş qiymətli kağızlar da daxil olmaqla  qiymətli kağızlara investisiyalar</t>
  </si>
  <si>
    <t>8. Girov qoyulmuş qiymətli kağızlar da daxil olmaqla ticarət üçün qiymətli kağızlar</t>
  </si>
  <si>
    <t>9. 4-cü sətir üzrə banklararası bazarın qısamüddətli maliyyə alətləri istisna olmaqla, banklara kreditlər</t>
  </si>
  <si>
    <t>10. 4-cü sətir üzrə qısamüddətli maliyyə alətləri istisna olmaqla, digər maliyyə institutlarına kreditlər</t>
  </si>
  <si>
    <t>11. Müştərilərə verilən kreditlər</t>
  </si>
  <si>
    <t>12. Amortizasiya çıxılmaqla əsas vəsaitlər (bank işində istifadə olunmayan əsas vəsaitlər daxil olmaqla)</t>
  </si>
  <si>
    <t xml:space="preserve">13. İcmallaşmamış şirkətlərdə investisiyalar və maliyyə iştirakı </t>
  </si>
  <si>
    <t>14. Qeyri-maddi aktivlər</t>
  </si>
  <si>
    <t>15. Digər aktivlər</t>
  </si>
  <si>
    <t>16. (çıx) Aktivlər üzrə mümkün zərərlərin ödənilməsi üçün məqsədli ehtiyatlar</t>
  </si>
  <si>
    <t>17. Cəmi aktivlər</t>
  </si>
  <si>
    <t>CƏDVƏL A 13 - ÖDƏNİŞ MÜDDƏTLƏRİNİN BÖLGÜSÜ  (davamı)</t>
  </si>
  <si>
    <t>B. Öhdəliklər və kapital</t>
  </si>
  <si>
    <t>2. AMB-nın kreditləri</t>
  </si>
  <si>
    <t>3. “Loro" hesabları (bankların müxbir hesabları)</t>
  </si>
  <si>
    <t>4. REPO əməliyyatları üzrə</t>
  </si>
  <si>
    <t>5. Banklararası bazarın qazanılmış qısamüddətli maliyyə alətləri (7-ci gün də daxil olmaqla 7 günədək  olanlar)</t>
  </si>
  <si>
    <t>6. Bankların və digər maliyyə institutların depozitləri</t>
  </si>
  <si>
    <t>7. Banklardan alınmış kreditlər (7 gündən artıq müddətli olanlar)</t>
  </si>
  <si>
    <t>8. Beynəlxalq təşkilatlar daxil olmaqla, digər maliyyə institutlarından alınmış kreditlər</t>
  </si>
  <si>
    <t>9. Mərkəzi  idarəetmə orqanlarının kreditləri və depozitləri</t>
  </si>
  <si>
    <t>10. Bələdiyyələrin kreditləri və depozitləri</t>
  </si>
  <si>
    <t xml:space="preserve">11. Öz ehtiyatları üçün bank tərəfindən alınmış ipoteka kreditləri </t>
  </si>
  <si>
    <t>12. Ödəmə müddətli imtiyazlı səhmlər daxil olmaqla, bank tərəfindən buraxılmış subordinasiyalı borc və sair bu qəbildən olan borc öhdəlikləri</t>
  </si>
  <si>
    <t xml:space="preserve">13. Digər passivlər </t>
  </si>
  <si>
    <t>14. Kapital</t>
  </si>
  <si>
    <t>15. Cəmi passivlər (öhdəliklər üstəgəl kapital)</t>
  </si>
  <si>
    <t>16.  Hər bir dövr üçün maliyyə aktivlərinin (passivlərinin) xalis məbləği (sətir 17, cədvəl A13-A çıxılsın sətir 15, cədvəl A13-B)</t>
  </si>
  <si>
    <t>Sabit və dəyişkən faizi olan aktiv və öhdəliklərin təsnifatı</t>
  </si>
  <si>
    <t>(min manatla)</t>
  </si>
  <si>
    <t>Aktivlərin   maddələri</t>
  </si>
  <si>
    <t>(Hesabat ili qeyd edilsin)</t>
  </si>
  <si>
    <t>sabit faizlə</t>
  </si>
  <si>
    <t>dəyişkən faizlə</t>
  </si>
  <si>
    <t>faizsiz</t>
  </si>
  <si>
    <t>1. Nağd vəsaitlər (banknotlar və sikkələr, yolda, bankomatlarda və mübadilə şöbələrində olan nağd vəsaitlər daxil olmaqla), cəmi</t>
  </si>
  <si>
    <t>2. Mərkəzi Bankda müxbir hesab, cəmi</t>
  </si>
  <si>
    <t xml:space="preserve">3. "Nostro" hesabları (başqa banklardakı müxbir hesabları), cəmi </t>
  </si>
  <si>
    <t>4. Banklararası bazarın qısamüddətli maliyyə alətləri (7-ci gün də daxil olmaqla, 7 günədək olan vəsaitlər), cəmi</t>
  </si>
  <si>
    <t xml:space="preserve">5. Banklar da daxil olmaqla, maliyyə institutlarındakı depozitlər, cəmi </t>
  </si>
  <si>
    <t xml:space="preserve">6. Əks REPO əməliyyatları üzrə </t>
  </si>
  <si>
    <t xml:space="preserve">7. Qiymətli kağızlar, cəmi </t>
  </si>
  <si>
    <t>8. Banklara kreditlər (5-ci sətir üzrə banklararası qısamüddətli maliyyə alətləri istisna olmaqla), cəmi</t>
  </si>
  <si>
    <t>9. Digər maliyyə institutlarına kreditlər, cəmi</t>
  </si>
  <si>
    <t>10. Müştərilərə verilən kreditlər</t>
  </si>
  <si>
    <t>11. Könəlmə çıxılmaqla bank işində istifadə olunan əsas vəsaitlər, cəmi</t>
  </si>
  <si>
    <t xml:space="preserve">12. Bank işində istifadə olunmayan daşınmaz əmlak (ehtiyatlar çıxılmaqla), cəmi </t>
  </si>
  <si>
    <t>13. İcmallaşmamış törəmə təsərrüfat cəmiyyətlərdə iştirak (50%+1 səs hüququ verən səhm və ya başqa formada törəməsidirsə), cəmi</t>
  </si>
  <si>
    <t>14. Digər təsərrüfat cəmiyyətlərində iştirak (50%-dən az), cəmi</t>
  </si>
  <si>
    <t>15. Amortizasiya çıxılmaqla qeyri-maddi aktivlər</t>
  </si>
  <si>
    <t xml:space="preserve">17. Digər aktivlər </t>
  </si>
  <si>
    <t>18. (çıx) Aktivlər üzrə mümkün zərərlərin ödənilməsi üçün yaradılmış ehtiyatlar</t>
  </si>
  <si>
    <t>18. Cəmi aktivlər</t>
  </si>
  <si>
    <t>Öhdəliklərin maddələri</t>
  </si>
  <si>
    <t>1. Depozitlər (banklar və digər maliyyə institutları istisna olmaqla), cəmi</t>
  </si>
  <si>
    <t>2. Mərkəzi Bankın banka qarşı tələbləri, cəmi</t>
  </si>
  <si>
    <t>3. Digər bankların tələbləri (“Loro" hesabları), cəmi</t>
  </si>
  <si>
    <t>4. REPO əməliyyatları  üzrə</t>
  </si>
  <si>
    <t>5. Banklararası bazarın qısamüddətli maliyyə alətləri (7-ci gün də daxil olmaqla, 7 günədək olan kreditlər), cəmi</t>
  </si>
  <si>
    <t>6. Bankların və digər maliyyə institutların (3-cü və 5-ci sətirlər istisna edilməklə) depozitləri, cəmi</t>
  </si>
  <si>
    <t>7. Bankların kreditləri (7 gündən artıq olan müddətə), cəmi</t>
  </si>
  <si>
    <t>8. Banklar istisna olmaqla, digər maliyyə institutlarının kreditləri, cəmi</t>
  </si>
  <si>
    <t>9. Mərkəzi idarəetmə orqanlarının depozitləri və kreditləri</t>
  </si>
  <si>
    <t>10. Bələdiyyələrin depozitləri və kreditləri</t>
  </si>
  <si>
    <t>11. Bankın öz ehtiyacları üçün aldığı ipoteka kreditləri</t>
  </si>
  <si>
    <t>12. Bank tərəfindən buraxılmış qiymətli kağızlar</t>
  </si>
  <si>
    <t>13. Digər passivlər</t>
  </si>
  <si>
    <t>14. Cəmi öhdəliklər</t>
  </si>
  <si>
    <t>Balansdankənar öhdəliklərin ayrı ayrı növləri barədə</t>
  </si>
  <si>
    <t>ÖHDƏLİKLƏR</t>
  </si>
  <si>
    <t>Xarici valyutada (2-ci sütundan)</t>
  </si>
  <si>
    <t>1. Kredit alətləri, cəmi</t>
  </si>
  <si>
    <t>2. Qarantiyalar və bu qəbildən olan öhdəliklər, cəmi</t>
  </si>
  <si>
    <t>3. Akkreditivlər, cəmi</t>
  </si>
  <si>
    <t>4. Xarici valyuta müqavilələri üzrə təəhhüdlər, cəmi</t>
  </si>
  <si>
    <t>5. Törəmə maliyyə alətləri üzrə təəhhüdlər</t>
  </si>
  <si>
    <t>6. Qiymətli kağızlar alınması/satılması üzrə təəhhüdlər</t>
  </si>
  <si>
    <t>7. Digər maliyyə alətlərinin və ya əmtəələrin alınması/satılması üzrə təəhhüdlər</t>
  </si>
  <si>
    <t>8. Digər balansdankənar öhdəliklər</t>
  </si>
  <si>
    <t>Kreditlərin, həmçinin vaxtı keçmiş kreditlərin portfeldə payı və onun iqtisadi sektorlar üzrə göstəriciləri</t>
  </si>
  <si>
    <t>Kreditlərin iqtisadi sektorlar üzrə bölgüsü</t>
  </si>
  <si>
    <t>Cəmi   (min manatla)</t>
  </si>
  <si>
    <t>Vaxtı keçmiş kreditlər (min manatla)*</t>
  </si>
  <si>
    <t>Vaxtı keçmiş kreditlərin portfeldə payı (faizlə)</t>
  </si>
  <si>
    <t>Cəmi kredit portfeli, o cümlədən</t>
  </si>
  <si>
    <t xml:space="preserve">1.Sənaye </t>
  </si>
  <si>
    <t>1.1.1 Mədən çıxarma sənayesi</t>
  </si>
  <si>
    <t>1.1.2 Emal sənayesi, cəmi</t>
  </si>
  <si>
    <t xml:space="preserve">1.1.3 Elektrik enerjisi və Qazın istehsalı </t>
  </si>
  <si>
    <t>1.1.4 Sənayenin digər sahələri</t>
  </si>
  <si>
    <t>2. Kənd təsərrüfatı</t>
  </si>
  <si>
    <t>3. Tikinti sahəsi</t>
  </si>
  <si>
    <t>4. Nəqliyyat, cəmi</t>
  </si>
  <si>
    <t>5. İnformasiya və Rabitə</t>
  </si>
  <si>
    <t>6. Ticarət müəssisələrinə kredit, cəmi</t>
  </si>
  <si>
    <t xml:space="preserve">7. Digər qeyri-istehsal və xidmət sahələri </t>
  </si>
  <si>
    <t>8.  Mərkəzi idarəetmə orqanları və bələdiyyələr</t>
  </si>
  <si>
    <t xml:space="preserve">   9. İctimai Təşkilatlara</t>
  </si>
  <si>
    <t xml:space="preserve">   10. Şəxsi, ailəvi və sair məqsədlər üçün fiziki şəxslərə kreditlər, cəmi</t>
  </si>
  <si>
    <t>a) Yaşayış sahəsinin alınmasına</t>
  </si>
  <si>
    <t xml:space="preserve">a1) o cümlədən, daşınmaz əmlakla təmin olunmuş </t>
  </si>
  <si>
    <t>b) Yaşayış sahəsinin tikintisi və təmirinə</t>
  </si>
  <si>
    <t xml:space="preserve">b1) o cümlədən, daşınmaz əmlakla təmin olunmuş </t>
  </si>
  <si>
    <t>c) Avtomobil alınmasına</t>
  </si>
  <si>
    <t>d) Məişət avadanlıqlarının alınmasına</t>
  </si>
  <si>
    <t>e) Kredit kartları</t>
  </si>
  <si>
    <t>f) Digər</t>
  </si>
  <si>
    <t xml:space="preserve">    11. Digər Kreditlər</t>
  </si>
  <si>
    <t>№</t>
  </si>
  <si>
    <t>Kreditlərin, o cümlədən, vaxtı keçmiş kreditlərin iqtisadi rayonlar üzrə bölgüsü</t>
  </si>
  <si>
    <t>İqtisadi rayonlar üzrə ayrılıqda</t>
  </si>
  <si>
    <t>Bakı-Abşeron</t>
  </si>
  <si>
    <t>Quba-Xaçmaz</t>
  </si>
  <si>
    <t>Dağlıq Şirvan</t>
  </si>
  <si>
    <t>Aran</t>
  </si>
  <si>
    <t>Lənkəran-Astara</t>
  </si>
  <si>
    <t>Şəki-Zaqatala</t>
  </si>
  <si>
    <t>Gəncə-Qazax</t>
  </si>
  <si>
    <t>Yuxarı Qarabağ</t>
  </si>
  <si>
    <t>Kəlbəcər-Laçın</t>
  </si>
  <si>
    <t>Naxçıvan MR</t>
  </si>
  <si>
    <t>Məbləğ</t>
  </si>
  <si>
    <t>X</t>
  </si>
  <si>
    <t>Kredit portfeli</t>
  </si>
  <si>
    <t>Kreditlərin təsnifləşdirilməsi haqqında məlumatlar</t>
  </si>
  <si>
    <t>Cəmi kredit portfelində xüsusi çəkisi</t>
  </si>
  <si>
    <t>Yaradılmış adi ehtiyat</t>
  </si>
  <si>
    <t>Yaradılmış adi ehtiyatın kredit portfelində  payı (faizlə)</t>
  </si>
  <si>
    <t>Yaradılmış məqsədli ehtiyat</t>
  </si>
  <si>
    <t>Yaradılmış məqsədli ehtiyatın kredit portfelində payı (faizlə)</t>
  </si>
  <si>
    <t>1. Cəmi kredit portfeli, o cümlədən</t>
  </si>
  <si>
    <t>1.1.Standart kreditlər</t>
  </si>
  <si>
    <t>1.1.1. Qənaətbəxş kreditlər</t>
  </si>
  <si>
    <t>1.1.2. Nəzarət altında olan kreditlər</t>
  </si>
  <si>
    <t>1.1.3. Əlavə risklərə məruz aktivlər</t>
  </si>
  <si>
    <t>1.2. Qeyri-standart kreditlər</t>
  </si>
  <si>
    <t>Qeyri-qənaətbəxş</t>
  </si>
  <si>
    <t>Təhlükəli</t>
  </si>
  <si>
    <t>Ümidsiz</t>
  </si>
  <si>
    <t>1.3. Ehtiyat yaradılmayan kreditlər</t>
  </si>
  <si>
    <t>A.  Banka aidiyyatı olan  şəxslər  və onlar adından  hərəkət edən şəxslərlə aparılan  əməliyyatlar haqqında hesabat</t>
  </si>
  <si>
    <t>Say</t>
  </si>
  <si>
    <t>Tələbli depozitlər</t>
  </si>
  <si>
    <t>Müddətli depozitlər</t>
  </si>
  <si>
    <t>Banka aidiyyəti olan şəxslərə verilmiş kreditlərin maksimum (cəmi) məbləği</t>
  </si>
  <si>
    <t>Banka aidiyyəti olan şəxslərlə və aidiyyəti şəxs adından hərəkət edən şəxslərlə bağlanmış əqdlərinin məbləği və bu məbləğin bankın məcmu kapitalına olan nisbəti (maksimum 20%):</t>
  </si>
  <si>
    <t>Banka aidiyyatı şəxslərin depozitləri cəmi, o cümlədən</t>
  </si>
  <si>
    <t>1. Nağd vəsaitlər (seyflərdə, bankomatlarda, valyuta mübadiləsi şöbələrində, yolda)</t>
  </si>
  <si>
    <t>1. Depozitlər (banklar və digər maliyyə müəssisələri istisna olmaqla), cəmi</t>
  </si>
  <si>
    <t>1-30</t>
  </si>
  <si>
    <t xml:space="preserve">91-180 </t>
  </si>
  <si>
    <t>o cümlədən vaxtı keçmiş kreditlər</t>
  </si>
  <si>
    <t>Kredit portfeli,  o cümlədən</t>
  </si>
  <si>
    <t>4.1. Kredit riski</t>
  </si>
  <si>
    <t>Son maliyyə ili üzrə bankın auditini həyata keçirən kənar auditor haqqında məlumat</t>
  </si>
  <si>
    <t>Yoxlanılan maliyyə ili</t>
  </si>
  <si>
    <t>Kənar auditorun adı</t>
  </si>
  <si>
    <t>Qeydiyyat ölkəsi</t>
  </si>
  <si>
    <t>Qeydiyyat tarixi</t>
  </si>
  <si>
    <t>Digər əhəmiyyətli məlumatlar</t>
  </si>
  <si>
    <t>"Baker Tilly Azərbaycan" QSC</t>
  </si>
  <si>
    <t>Azərbaycan</t>
  </si>
  <si>
    <t>Aprel 2007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</si>
  <si>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</si>
  <si>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</si>
  <si>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</si>
  <si>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</si>
  <si>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</si>
  <si>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</si>
  <si>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</si>
  <si>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</si>
  <si>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</si>
  <si>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XXX</t>
  </si>
  <si>
    <t>Faiz riski</t>
  </si>
  <si>
    <t>Faiz dərəcəsinə görə cəmi aktivlər</t>
  </si>
  <si>
    <t>0-3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</si>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</sst>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\ _₽_-;\-* #,##0\ _₽_-;_-* &quot;-&quot;??\ _₽_-;_-@_-"/>
    <numFmt numFmtId="166" formatCode="0.00_);\(0.00\)"/>
    <numFmt numFmtId="167" formatCode="_-* #,##0.00\ _₽_-;\-* #,##0.00\ _₽_-;_-* &quot;-&quot;??\ _₽_-;_-@_-"/>
    <numFmt numFmtId="169" formatCode="_(* #,##0_);_(* \(#,##0\);_(* &quot;-&quot;??_);_(@_)"/>
  </numFmts>
  <fonts count="3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  <font>
      <sz val="10"/>
      <name val="Segoe U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ptos Narrow"/>
      <family val="2"/>
      <charset val="204"/>
      <scheme val="minor"/>
    </font>
    <font>
      <b/>
      <sz val="10"/>
      <color theme="1"/>
      <name val="Palatino Linotype"/>
      <family val="1"/>
      <charset val="204"/>
    </font>
    <font>
      <sz val="10"/>
      <color theme="1"/>
      <name val="Palatino Linotype"/>
      <family val="1"/>
      <charset val="204"/>
    </font>
    <font>
      <b/>
      <sz val="11"/>
      <color theme="1"/>
      <name val="Aptos Narrow"/>
      <family val="2"/>
      <scheme val="minor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167" fontId="1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3" fillId="6" borderId="0">
      <alignment vertical="center"/>
    </xf>
    <xf numFmtId="0" fontId="1" fillId="0" borderId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4">
    <xf numFmtId="0" fontId="0" fillId="0" borderId="0" xfId="0"/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9" xfId="4" applyFont="1" applyBorder="1" applyAlignment="1">
      <alignment horizontal="left" vertical="center" wrapText="1"/>
    </xf>
    <xf numFmtId="0" fontId="8" fillId="0" borderId="9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166" fontId="5" fillId="0" borderId="0" xfId="3" applyNumberFormat="1" applyFont="1" applyAlignment="1">
      <alignment horizontal="right" vertical="center" wrapText="1"/>
    </xf>
    <xf numFmtId="0" fontId="7" fillId="0" borderId="17" xfId="3" applyFont="1" applyBorder="1" applyAlignment="1">
      <alignment horizontal="right" vertical="center"/>
    </xf>
    <xf numFmtId="0" fontId="7" fillId="0" borderId="17" xfId="3" applyFont="1" applyBorder="1" applyAlignment="1">
      <alignment vertical="center"/>
    </xf>
    <xf numFmtId="0" fontId="8" fillId="0" borderId="17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10" fillId="0" borderId="7" xfId="4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4" fillId="4" borderId="0" xfId="3" applyFont="1" applyFill="1" applyAlignment="1">
      <alignment vertical="top"/>
    </xf>
    <xf numFmtId="0" fontId="4" fillId="4" borderId="9" xfId="3" applyFont="1" applyFill="1" applyBorder="1" applyAlignment="1">
      <alignment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4" borderId="9" xfId="3" applyFont="1" applyFill="1" applyBorder="1" applyAlignment="1">
      <alignment horizontal="center" vertical="center" wrapText="1"/>
    </xf>
    <xf numFmtId="2" fontId="7" fillId="4" borderId="9" xfId="4" applyNumberFormat="1" applyFont="1" applyFill="1" applyBorder="1" applyAlignment="1">
      <alignment horizontal="right" vertical="center" wrapText="1"/>
    </xf>
    <xf numFmtId="4" fontId="5" fillId="2" borderId="9" xfId="3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>
      <alignment horizontal="right" vertical="center" wrapText="1"/>
    </xf>
    <xf numFmtId="4" fontId="8" fillId="5" borderId="9" xfId="3" applyNumberFormat="1" applyFont="1" applyFill="1" applyBorder="1" applyAlignment="1" applyProtection="1">
      <alignment horizontal="right" vertical="center" wrapText="1"/>
      <protection locked="0"/>
    </xf>
    <xf numFmtId="4" fontId="8" fillId="5" borderId="9" xfId="4" applyNumberFormat="1" applyFont="1" applyFill="1" applyBorder="1" applyAlignment="1">
      <alignment horizontal="right" vertical="center" wrapText="1"/>
    </xf>
    <xf numFmtId="0" fontId="9" fillId="0" borderId="0" xfId="3" applyFont="1" applyAlignment="1">
      <alignment vertical="center"/>
    </xf>
    <xf numFmtId="0" fontId="11" fillId="0" borderId="0" xfId="5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64" fontId="12" fillId="0" borderId="10" xfId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5" fillId="0" borderId="9" xfId="0" applyFont="1" applyBorder="1" applyAlignment="1">
      <alignment wrapText="1"/>
    </xf>
    <xf numFmtId="0" fontId="15" fillId="0" borderId="9" xfId="0" applyFont="1" applyBorder="1" applyAlignment="1">
      <alignment horizontal="center" wrapText="1"/>
    </xf>
    <xf numFmtId="0" fontId="15" fillId="0" borderId="9" xfId="0" applyFont="1" applyBorder="1"/>
    <xf numFmtId="4" fontId="15" fillId="0" borderId="9" xfId="0" applyNumberFormat="1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>
      <alignment wrapText="1"/>
    </xf>
    <xf numFmtId="4" fontId="12" fillId="0" borderId="9" xfId="0" applyNumberFormat="1" applyFont="1" applyBorder="1" applyAlignment="1">
      <alignment wrapText="1"/>
    </xf>
    <xf numFmtId="10" fontId="15" fillId="0" borderId="9" xfId="2" applyNumberFormat="1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12" fillId="0" borderId="9" xfId="1" applyFont="1" applyBorder="1" applyAlignment="1">
      <alignment horizontal="center" vertical="center" wrapText="1"/>
    </xf>
    <xf numFmtId="164" fontId="12" fillId="0" borderId="10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 wrapText="1"/>
    </xf>
    <xf numFmtId="164" fontId="12" fillId="0" borderId="12" xfId="1" applyFont="1" applyBorder="1" applyAlignment="1">
      <alignment horizontal="center" vertical="center" wrapText="1"/>
    </xf>
    <xf numFmtId="164" fontId="12" fillId="0" borderId="13" xfId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12" fillId="0" borderId="9" xfId="1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 indent="1"/>
    </xf>
    <xf numFmtId="164" fontId="12" fillId="0" borderId="12" xfId="1" applyFont="1" applyBorder="1" applyAlignment="1">
      <alignment vertical="center" wrapText="1"/>
    </xf>
    <xf numFmtId="164" fontId="12" fillId="0" borderId="13" xfId="1" applyFont="1" applyBorder="1" applyAlignment="1">
      <alignment vertical="center" wrapText="1"/>
    </xf>
    <xf numFmtId="0" fontId="18" fillId="4" borderId="11" xfId="0" applyFont="1" applyFill="1" applyBorder="1" applyAlignment="1">
      <alignment horizontal="center" vertical="top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top" wrapText="1"/>
    </xf>
    <xf numFmtId="4" fontId="14" fillId="2" borderId="7" xfId="0" applyNumberFormat="1" applyFont="1" applyFill="1" applyBorder="1"/>
    <xf numFmtId="0" fontId="14" fillId="2" borderId="7" xfId="0" applyFont="1" applyFill="1" applyBorder="1" applyAlignment="1">
      <alignment horizontal="center"/>
    </xf>
    <xf numFmtId="9" fontId="20" fillId="2" borderId="7" xfId="2" applyFont="1" applyFill="1" applyBorder="1"/>
    <xf numFmtId="4" fontId="14" fillId="2" borderId="7" xfId="0" applyNumberFormat="1" applyFont="1" applyFill="1" applyBorder="1" applyAlignment="1">
      <alignment horizontal="right"/>
    </xf>
    <xf numFmtId="0" fontId="19" fillId="0" borderId="9" xfId="0" applyFont="1" applyBorder="1" applyAlignment="1">
      <alignment vertical="top"/>
    </xf>
    <xf numFmtId="4" fontId="14" fillId="2" borderId="9" xfId="0" applyNumberFormat="1" applyFont="1" applyFill="1" applyBorder="1"/>
    <xf numFmtId="9" fontId="20" fillId="2" borderId="9" xfId="2" applyFont="1" applyFill="1" applyBorder="1"/>
    <xf numFmtId="0" fontId="20" fillId="2" borderId="9" xfId="0" applyFont="1" applyFill="1" applyBorder="1"/>
    <xf numFmtId="4" fontId="14" fillId="2" borderId="9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21" fillId="0" borderId="9" xfId="0" applyFont="1" applyBorder="1" applyAlignment="1">
      <alignment vertical="top" wrapText="1"/>
    </xf>
    <xf numFmtId="4" fontId="14" fillId="2" borderId="9" xfId="0" applyNumberFormat="1" applyFont="1" applyFill="1" applyBorder="1" applyAlignment="1">
      <alignment horizontal="right"/>
    </xf>
    <xf numFmtId="0" fontId="21" fillId="0" borderId="9" xfId="0" applyFont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4" fontId="21" fillId="2" borderId="9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 indent="2"/>
    </xf>
    <xf numFmtId="4" fontId="7" fillId="2" borderId="7" xfId="0" applyNumberFormat="1" applyFont="1" applyFill="1" applyBorder="1" applyAlignment="1">
      <alignment horizontal="center" vertical="top" wrapText="1"/>
    </xf>
    <xf numFmtId="10" fontId="7" fillId="2" borderId="7" xfId="2" applyNumberFormat="1" applyFont="1" applyFill="1" applyBorder="1" applyAlignment="1" applyProtection="1">
      <alignment horizontal="center" vertical="top" wrapText="1"/>
    </xf>
    <xf numFmtId="0" fontId="10" fillId="0" borderId="9" xfId="0" applyFont="1" applyBorder="1" applyAlignment="1">
      <alignment horizontal="left" vertical="top" wrapText="1" indent="2"/>
    </xf>
    <xf numFmtId="4" fontId="7" fillId="2" borderId="9" xfId="0" applyNumberFormat="1" applyFont="1" applyFill="1" applyBorder="1" applyAlignment="1">
      <alignment horizontal="center" vertical="top" wrapText="1"/>
    </xf>
    <xf numFmtId="10" fontId="7" fillId="2" borderId="9" xfId="2" applyNumberFormat="1" applyFont="1" applyFill="1" applyBorder="1" applyAlignment="1" applyProtection="1">
      <alignment horizontal="center" vertical="top" wrapText="1"/>
    </xf>
    <xf numFmtId="0" fontId="10" fillId="0" borderId="9" xfId="0" applyFont="1" applyBorder="1" applyAlignment="1">
      <alignment horizontal="left" vertical="top" wrapText="1" indent="3"/>
    </xf>
    <xf numFmtId="0" fontId="10" fillId="0" borderId="9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top" wrapText="1" indent="4"/>
    </xf>
    <xf numFmtId="0" fontId="10" fillId="0" borderId="9" xfId="0" applyFont="1" applyBorder="1" applyAlignment="1">
      <alignment horizontal="left" vertical="top" wrapText="1" indent="5"/>
    </xf>
    <xf numFmtId="0" fontId="10" fillId="0" borderId="9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vertical="center" wrapText="1"/>
    </xf>
    <xf numFmtId="0" fontId="15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49" fontId="12" fillId="0" borderId="8" xfId="0" applyNumberFormat="1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vertical="center" wrapText="1"/>
    </xf>
    <xf numFmtId="0" fontId="10" fillId="0" borderId="0" xfId="4" applyFont="1" applyAlignment="1">
      <alignment vertical="center"/>
    </xf>
    <xf numFmtId="0" fontId="10" fillId="0" borderId="0" xfId="4" applyFont="1"/>
    <xf numFmtId="0" fontId="17" fillId="7" borderId="12" xfId="4" applyFont="1" applyFill="1" applyBorder="1" applyAlignment="1">
      <alignment horizontal="center" vertical="center" wrapText="1"/>
    </xf>
    <xf numFmtId="0" fontId="17" fillId="7" borderId="13" xfId="4" applyFont="1" applyFill="1" applyBorder="1" applyAlignment="1">
      <alignment horizontal="center" vertical="center" wrapText="1"/>
    </xf>
    <xf numFmtId="0" fontId="10" fillId="0" borderId="7" xfId="4" applyFont="1" applyBorder="1" applyAlignment="1">
      <alignment horizontal="left" vertical="center" wrapText="1"/>
    </xf>
    <xf numFmtId="4" fontId="10" fillId="8" borderId="7" xfId="4" applyNumberFormat="1" applyFont="1" applyFill="1" applyBorder="1" applyAlignment="1">
      <alignment horizontal="right" vertical="center" wrapText="1"/>
    </xf>
    <xf numFmtId="0" fontId="10" fillId="0" borderId="9" xfId="4" applyFont="1" applyBorder="1" applyAlignment="1">
      <alignment horizontal="left" vertical="center" wrapText="1"/>
    </xf>
    <xf numFmtId="4" fontId="10" fillId="8" borderId="9" xfId="4" applyNumberFormat="1" applyFont="1" applyFill="1" applyBorder="1" applyAlignment="1">
      <alignment horizontal="right" vertical="center" wrapText="1"/>
    </xf>
    <xf numFmtId="4" fontId="10" fillId="8" borderId="9" xfId="4" applyNumberFormat="1" applyFont="1" applyFill="1" applyBorder="1" applyAlignment="1" applyProtection="1">
      <alignment horizontal="right" vertical="top" wrapText="1"/>
      <protection locked="0"/>
    </xf>
    <xf numFmtId="0" fontId="7" fillId="0" borderId="9" xfId="4" applyFont="1" applyBorder="1" applyAlignment="1">
      <alignment horizontal="left" vertical="center" wrapText="1"/>
    </xf>
    <xf numFmtId="4" fontId="7" fillId="8" borderId="9" xfId="4" applyNumberFormat="1" applyFont="1" applyFill="1" applyBorder="1" applyAlignment="1">
      <alignment horizontal="right" vertical="center" wrapText="1"/>
    </xf>
    <xf numFmtId="0" fontId="17" fillId="7" borderId="19" xfId="4" applyFont="1" applyFill="1" applyBorder="1" applyAlignment="1">
      <alignment horizontal="center" vertical="center" wrapText="1"/>
    </xf>
    <xf numFmtId="0" fontId="17" fillId="7" borderId="23" xfId="4" applyFont="1" applyFill="1" applyBorder="1" applyAlignment="1">
      <alignment horizontal="center" vertical="center" wrapText="1"/>
    </xf>
    <xf numFmtId="4" fontId="10" fillId="8" borderId="9" xfId="4" applyNumberFormat="1" applyFont="1" applyFill="1" applyBorder="1" applyProtection="1">
      <protection locked="0"/>
    </xf>
    <xf numFmtId="166" fontId="10" fillId="0" borderId="0" xfId="4" applyNumberFormat="1" applyFont="1" applyAlignment="1">
      <alignment horizontal="right" vertical="top" wrapText="1"/>
    </xf>
    <xf numFmtId="0" fontId="7" fillId="0" borderId="0" xfId="4" applyFont="1"/>
    <xf numFmtId="0" fontId="17" fillId="7" borderId="11" xfId="4" applyFont="1" applyFill="1" applyBorder="1" applyAlignment="1">
      <alignment horizontal="center" vertical="center" wrapText="1"/>
    </xf>
    <xf numFmtId="0" fontId="10" fillId="0" borderId="9" xfId="4" applyFont="1" applyBorder="1" applyAlignment="1">
      <alignment vertical="top" wrapText="1"/>
    </xf>
    <xf numFmtId="0" fontId="10" fillId="0" borderId="9" xfId="4" applyFont="1" applyBorder="1" applyAlignment="1">
      <alignment vertical="center" wrapText="1"/>
    </xf>
    <xf numFmtId="0" fontId="10" fillId="0" borderId="9" xfId="4" applyFont="1" applyBorder="1" applyAlignment="1">
      <alignment vertical="center"/>
    </xf>
    <xf numFmtId="4" fontId="10" fillId="8" borderId="9" xfId="4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5" fillId="0" borderId="5" xfId="0" applyFont="1" applyBorder="1" applyAlignment="1">
      <alignment horizontal="left"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5" fontId="24" fillId="0" borderId="9" xfId="1" applyNumberFormat="1" applyFont="1" applyFill="1" applyBorder="1" applyAlignment="1">
      <alignment vertical="center" wrapText="1"/>
    </xf>
    <xf numFmtId="165" fontId="24" fillId="0" borderId="10" xfId="1" applyNumberFormat="1" applyFont="1" applyFill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165" fontId="26" fillId="0" borderId="9" xfId="1" applyNumberFormat="1" applyFont="1" applyFill="1" applyBorder="1" applyAlignment="1">
      <alignment vertical="center" wrapText="1"/>
    </xf>
    <xf numFmtId="49" fontId="26" fillId="0" borderId="8" xfId="0" applyNumberFormat="1" applyFont="1" applyBorder="1" applyAlignment="1">
      <alignment horizontal="center" vertical="center" wrapText="1"/>
    </xf>
    <xf numFmtId="10" fontId="25" fillId="0" borderId="9" xfId="1" applyNumberFormat="1" applyFont="1" applyBorder="1" applyAlignment="1">
      <alignment vertical="center" wrapText="1"/>
    </xf>
    <xf numFmtId="10" fontId="25" fillId="0" borderId="10" xfId="1" applyNumberFormat="1" applyFont="1" applyBorder="1" applyAlignment="1">
      <alignment vertical="center" wrapText="1"/>
    </xf>
    <xf numFmtId="10" fontId="26" fillId="0" borderId="9" xfId="1" applyNumberFormat="1" applyFont="1" applyBorder="1" applyAlignment="1">
      <alignment vertical="center" wrapText="1"/>
    </xf>
    <xf numFmtId="10" fontId="24" fillId="0" borderId="10" xfId="1" applyNumberFormat="1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10" fontId="26" fillId="0" borderId="12" xfId="1" applyNumberFormat="1" applyFont="1" applyBorder="1" applyAlignment="1">
      <alignment vertical="center" wrapText="1"/>
    </xf>
    <xf numFmtId="10" fontId="24" fillId="0" borderId="13" xfId="1" applyNumberFormat="1" applyFont="1" applyBorder="1" applyAlignment="1">
      <alignment vertical="center" wrapText="1"/>
    </xf>
    <xf numFmtId="0" fontId="27" fillId="0" borderId="9" xfId="5" applyFont="1" applyBorder="1" applyAlignment="1">
      <alignment horizontal="center" vertical="center" wrapText="1"/>
    </xf>
    <xf numFmtId="0" fontId="11" fillId="0" borderId="9" xfId="5" applyBorder="1" applyAlignment="1">
      <alignment wrapText="1"/>
    </xf>
    <xf numFmtId="0" fontId="2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14" fontId="12" fillId="0" borderId="0" xfId="0" applyNumberFormat="1" applyFont="1"/>
    <xf numFmtId="14" fontId="0" fillId="0" borderId="0" xfId="0" applyNumberFormat="1"/>
    <xf numFmtId="14" fontId="14" fillId="0" borderId="0" xfId="0" applyNumberFormat="1" applyFont="1"/>
    <xf numFmtId="14" fontId="5" fillId="0" borderId="0" xfId="3" applyNumberFormat="1" applyFont="1" applyAlignment="1">
      <alignment vertical="center"/>
    </xf>
    <xf numFmtId="14" fontId="10" fillId="0" borderId="0" xfId="4" applyNumberFormat="1" applyFont="1"/>
    <xf numFmtId="0" fontId="11" fillId="0" borderId="9" xfId="5" applyBorder="1" applyAlignment="1">
      <alignment horizontal="center" wrapText="1"/>
    </xf>
    <xf numFmtId="14" fontId="11" fillId="0" borderId="9" xfId="5" applyNumberFormat="1" applyBorder="1" applyAlignment="1">
      <alignment horizontal="center" wrapText="1"/>
    </xf>
    <xf numFmtId="0" fontId="11" fillId="0" borderId="0" xfId="5" applyAlignment="1">
      <alignment horizontal="center"/>
    </xf>
    <xf numFmtId="0" fontId="11" fillId="0" borderId="0" xfId="5" applyAlignment="1">
      <alignment horizontal="center" wrapText="1"/>
    </xf>
    <xf numFmtId="0" fontId="0" fillId="0" borderId="0" xfId="0" applyAlignment="1">
      <alignment horizontal="center"/>
    </xf>
    <xf numFmtId="0" fontId="17" fillId="7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6" fillId="0" borderId="27" xfId="0" applyFont="1" applyBorder="1" applyAlignment="1">
      <alignment horizontal="right" wrapText="1"/>
    </xf>
    <xf numFmtId="0" fontId="26" fillId="0" borderId="15" xfId="0" applyFont="1" applyBorder="1" applyAlignment="1">
      <alignment horizontal="right" wrapText="1"/>
    </xf>
    <xf numFmtId="0" fontId="26" fillId="0" borderId="28" xfId="0" applyFont="1" applyBorder="1" applyAlignment="1">
      <alignment horizontal="right" wrapText="1"/>
    </xf>
    <xf numFmtId="0" fontId="27" fillId="0" borderId="14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17" xfId="5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right"/>
    </xf>
    <xf numFmtId="0" fontId="18" fillId="4" borderId="9" xfId="0" applyFont="1" applyFill="1" applyBorder="1" applyAlignment="1">
      <alignment horizontal="right"/>
    </xf>
    <xf numFmtId="0" fontId="18" fillId="4" borderId="10" xfId="0" applyFont="1" applyFill="1" applyBorder="1" applyAlignment="1">
      <alignment horizontal="right"/>
    </xf>
    <xf numFmtId="0" fontId="18" fillId="4" borderId="4" xfId="0" applyFont="1" applyFill="1" applyBorder="1" applyAlignment="1">
      <alignment horizontal="center" vertical="top"/>
    </xf>
    <xf numFmtId="0" fontId="18" fillId="4" borderId="5" xfId="0" applyFont="1" applyFill="1" applyBorder="1" applyAlignment="1">
      <alignment horizontal="center" vertical="top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4" borderId="9" xfId="3" applyFont="1" applyFill="1" applyBorder="1" applyAlignment="1">
      <alignment horizontal="center" vertical="center" wrapText="1"/>
    </xf>
    <xf numFmtId="0" fontId="6" fillId="4" borderId="14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0" fontId="3" fillId="4" borderId="0" xfId="3" applyFont="1" applyFill="1" applyAlignment="1">
      <alignment horizontal="center" vertical="top"/>
    </xf>
    <xf numFmtId="0" fontId="6" fillId="4" borderId="15" xfId="3" applyFont="1" applyFill="1" applyBorder="1" applyAlignment="1">
      <alignment horizontal="center" vertical="center" wrapText="1"/>
    </xf>
    <xf numFmtId="49" fontId="6" fillId="4" borderId="9" xfId="3" applyNumberFormat="1" applyFont="1" applyFill="1" applyBorder="1" applyAlignment="1">
      <alignment horizontal="center" vertical="center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17" fillId="7" borderId="20" xfId="4" applyFont="1" applyFill="1" applyBorder="1" applyAlignment="1">
      <alignment horizontal="center" vertical="center" wrapText="1"/>
    </xf>
    <xf numFmtId="0" fontId="17" fillId="7" borderId="21" xfId="4" applyFont="1" applyFill="1" applyBorder="1" applyAlignment="1">
      <alignment horizontal="center" vertical="center" wrapText="1"/>
    </xf>
    <xf numFmtId="0" fontId="17" fillId="7" borderId="22" xfId="4" applyFont="1" applyFill="1" applyBorder="1" applyAlignment="1">
      <alignment horizontal="center" vertical="center" wrapText="1"/>
    </xf>
    <xf numFmtId="0" fontId="17" fillId="7" borderId="25" xfId="4" applyFont="1" applyFill="1" applyBorder="1" applyAlignment="1">
      <alignment horizontal="center" vertical="center" wrapText="1"/>
    </xf>
    <xf numFmtId="0" fontId="17" fillId="7" borderId="26" xfId="4" applyFont="1" applyFill="1" applyBorder="1" applyAlignment="1">
      <alignment horizontal="center" vertical="center" wrapText="1"/>
    </xf>
    <xf numFmtId="0" fontId="17" fillId="7" borderId="4" xfId="4" applyFont="1" applyFill="1" applyBorder="1" applyAlignment="1">
      <alignment horizontal="center" vertical="center"/>
    </xf>
    <xf numFmtId="0" fontId="17" fillId="7" borderId="5" xfId="4" applyFont="1" applyFill="1" applyBorder="1" applyAlignment="1">
      <alignment horizontal="center" vertical="center"/>
    </xf>
    <xf numFmtId="0" fontId="17" fillId="7" borderId="6" xfId="4" applyFont="1" applyFill="1" applyBorder="1" applyAlignment="1">
      <alignment horizontal="center" vertical="center"/>
    </xf>
    <xf numFmtId="0" fontId="22" fillId="7" borderId="8" xfId="4" applyFont="1" applyFill="1" applyBorder="1" applyAlignment="1">
      <alignment horizontal="right"/>
    </xf>
    <xf numFmtId="0" fontId="22" fillId="7" borderId="9" xfId="4" applyFont="1" applyFill="1" applyBorder="1" applyAlignment="1">
      <alignment horizontal="right"/>
    </xf>
    <xf numFmtId="0" fontId="22" fillId="7" borderId="10" xfId="4" applyFont="1" applyFill="1" applyBorder="1" applyAlignment="1">
      <alignment horizontal="right"/>
    </xf>
    <xf numFmtId="0" fontId="17" fillId="7" borderId="9" xfId="4" applyFont="1" applyFill="1" applyBorder="1" applyAlignment="1">
      <alignment horizontal="center" vertical="center" wrapText="1"/>
    </xf>
    <xf numFmtId="0" fontId="17" fillId="7" borderId="10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right"/>
    </xf>
    <xf numFmtId="0" fontId="17" fillId="7" borderId="4" xfId="4" applyFont="1" applyFill="1" applyBorder="1" applyAlignment="1">
      <alignment horizontal="center" vertical="top" wrapText="1"/>
    </xf>
    <xf numFmtId="0" fontId="17" fillId="7" borderId="5" xfId="4" applyFont="1" applyFill="1" applyBorder="1" applyAlignment="1">
      <alignment horizontal="center" vertical="top" wrapText="1"/>
    </xf>
    <xf numFmtId="0" fontId="17" fillId="7" borderId="6" xfId="4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6" borderId="0" xfId="0" applyFill="1"/>
    <xf numFmtId="14" fontId="0" fillId="6" borderId="9" xfId="0" applyNumberFormat="1" applyFill="1" applyBorder="1"/>
    <xf numFmtId="0" fontId="27" fillId="0" borderId="9" xfId="0" applyFont="1" applyBorder="1" applyAlignment="1">
      <alignment horizontal="center" vertical="top"/>
    </xf>
    <xf numFmtId="0" fontId="28" fillId="6" borderId="0" xfId="0" applyFont="1" applyFill="1" applyAlignment="1">
      <alignment horizontal="center" vertical="center"/>
    </xf>
    <xf numFmtId="0" fontId="28" fillId="6" borderId="7" xfId="0" applyFont="1" applyFill="1" applyBorder="1" applyAlignment="1">
      <alignment horizontal="center"/>
    </xf>
    <xf numFmtId="0" fontId="28" fillId="6" borderId="7" xfId="0" applyFont="1" applyFill="1" applyBorder="1" applyAlignment="1">
      <alignment horizontal="right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169" fontId="29" fillId="6" borderId="9" xfId="1" applyNumberFormat="1" applyFont="1" applyFill="1" applyBorder="1" applyAlignment="1">
      <alignment vertical="center"/>
    </xf>
    <xf numFmtId="169" fontId="0" fillId="0" borderId="0" xfId="0" applyNumberFormat="1"/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169" fontId="30" fillId="6" borderId="9" xfId="1" applyNumberFormat="1" applyFont="1" applyFill="1" applyBorder="1" applyAlignment="1">
      <alignment vertical="center"/>
    </xf>
  </cellXfs>
  <cellStyles count="17">
    <cellStyle name="Comma 2" xfId="15"/>
    <cellStyle name="Comma 3" xfId="14"/>
    <cellStyle name="Normal 2" xfId="4"/>
    <cellStyle name="Normal 3" xfId="11"/>
    <cellStyle name="Normal 5" xfId="10"/>
    <cellStyle name="Normal_PRUDENSIAL_1NNN_MMYY1-YENI-unprotected 2" xfId="3"/>
    <cellStyle name="Percent 2" xfId="16"/>
    <cellStyle name="Обычный" xfId="0" builtinId="0"/>
    <cellStyle name="Обычный 2" xfId="7"/>
    <cellStyle name="Обычный 3" xfId="5"/>
    <cellStyle name="Обычный 3 2" xfId="12"/>
    <cellStyle name="Процентный" xfId="2" builtinId="5"/>
    <cellStyle name="Процентный 2" xfId="9"/>
    <cellStyle name="Финансовый" xfId="1" builtinId="3"/>
    <cellStyle name="Финансовый 2" xfId="8"/>
    <cellStyle name="Финансовый 3" xfId="6"/>
    <cellStyle name="Финансовый 3 2" xfId="13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F58C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45721</xdr:rowOff>
    </xdr:from>
    <xdr:to>
      <xdr:col>1</xdr:col>
      <xdr:colOff>365760</xdr:colOff>
      <xdr:row>2</xdr:row>
      <xdr:rowOff>179457</xdr:rowOff>
    </xdr:to>
    <xdr:pic>
      <xdr:nvPicPr>
        <xdr:cNvPr id="2" name="Picture 6" descr="cid:image001.png@01D4A677.F5BF48E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1"/>
          <a:ext cx="1118235" cy="51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45721</xdr:rowOff>
    </xdr:from>
    <xdr:to>
      <xdr:col>1</xdr:col>
      <xdr:colOff>365760</xdr:colOff>
      <xdr:row>2</xdr:row>
      <xdr:rowOff>179457</xdr:rowOff>
    </xdr:to>
    <xdr:pic>
      <xdr:nvPicPr>
        <xdr:cNvPr id="3" name="Picture 3" descr="cid:image001.png@01D4A677.F5BF48E0">
          <a:extLst>
            <a:ext uri="{FF2B5EF4-FFF2-40B4-BE49-F238E27FC236}">
              <a16:creationId xmlns:a16="http://schemas.microsoft.com/office/drawing/2014/main" id="{A6EAF55C-7B14-4F4A-8055-4E949E21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1"/>
          <a:ext cx="1118235" cy="51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M8"/>
      <sheetName val="A10"/>
      <sheetName val="A3"/>
      <sheetName val="A6"/>
      <sheetName val="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D9"/>
  <sheetViews>
    <sheetView workbookViewId="0">
      <selection activeCell="B30" sqref="B30"/>
    </sheetView>
  </sheetViews>
  <sheetFormatPr defaultColWidth="8.875" defaultRowHeight="12.75"/>
  <cols>
    <col min="1" max="1" width="8.875" style="33"/>
    <col min="2" max="2" width="61.625" style="33" customWidth="1"/>
    <col min="3" max="16384" width="8.875" style="33"/>
  </cols>
  <sheetData>
    <row r="1" spans="2:4">
      <c r="D1" s="156">
        <v>46112</v>
      </c>
    </row>
    <row r="2" spans="2:4">
      <c r="B2" s="166" t="s">
        <v>249</v>
      </c>
      <c r="C2" s="166"/>
      <c r="D2" s="166"/>
    </row>
    <row r="3" spans="2:4">
      <c r="B3" s="39"/>
      <c r="C3" s="39"/>
      <c r="D3" s="40" t="s">
        <v>2</v>
      </c>
    </row>
    <row r="4" spans="2:4">
      <c r="B4" s="41"/>
      <c r="C4" s="42" t="s">
        <v>250</v>
      </c>
      <c r="D4" s="41" t="s">
        <v>230</v>
      </c>
    </row>
    <row r="5" spans="2:4">
      <c r="B5" s="43" t="s">
        <v>255</v>
      </c>
      <c r="C5" s="41">
        <f>SUM(C6:C7)</f>
        <v>128</v>
      </c>
      <c r="D5" s="44">
        <f>SUM(D6:D7)</f>
        <v>1829.4062499999995</v>
      </c>
    </row>
    <row r="6" spans="2:4">
      <c r="B6" s="45" t="s">
        <v>251</v>
      </c>
      <c r="C6" s="46">
        <v>109</v>
      </c>
      <c r="D6" s="47">
        <v>752.29148999999973</v>
      </c>
    </row>
    <row r="7" spans="2:4">
      <c r="B7" s="45" t="s">
        <v>252</v>
      </c>
      <c r="C7" s="46">
        <v>19</v>
      </c>
      <c r="D7" s="47">
        <v>1077.1147599999999</v>
      </c>
    </row>
    <row r="8" spans="2:4">
      <c r="B8" s="43" t="s">
        <v>253</v>
      </c>
      <c r="C8" s="41">
        <v>36</v>
      </c>
      <c r="D8" s="44">
        <v>583.91383999999994</v>
      </c>
    </row>
    <row r="9" spans="2:4" ht="38.25">
      <c r="B9" s="41" t="s">
        <v>254</v>
      </c>
      <c r="C9" s="41"/>
      <c r="D9" s="48">
        <v>5.707840811247508E-3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1:Y46"/>
  <sheetViews>
    <sheetView workbookViewId="0">
      <selection activeCell="Y1" sqref="Y1"/>
    </sheetView>
  </sheetViews>
  <sheetFormatPr defaultColWidth="9.125" defaultRowHeight="12.75"/>
  <cols>
    <col min="1" max="1" width="2.875" style="2" customWidth="1"/>
    <col min="2" max="2" width="7" style="2" customWidth="1"/>
    <col min="3" max="3" width="45" style="2" customWidth="1"/>
    <col min="4" max="4" width="8.875" style="15" bestFit="1" customWidth="1"/>
    <col min="5" max="5" width="9.375" style="3" customWidth="1"/>
    <col min="6" max="6" width="8.875" style="2" bestFit="1" customWidth="1"/>
    <col min="7" max="7" width="8.75" style="2" customWidth="1"/>
    <col min="8" max="8" width="4.875" style="2" bestFit="1" customWidth="1"/>
    <col min="9" max="9" width="9.75" style="2" customWidth="1"/>
    <col min="10" max="10" width="4.875" style="2" bestFit="1" customWidth="1"/>
    <col min="11" max="11" width="9.75" style="2" customWidth="1"/>
    <col min="12" max="12" width="4.875" style="2" bestFit="1" customWidth="1"/>
    <col min="13" max="13" width="8.25" style="2" customWidth="1"/>
    <col min="14" max="14" width="4.875" style="2" bestFit="1" customWidth="1"/>
    <col min="15" max="15" width="7.375" style="2" customWidth="1"/>
    <col min="16" max="16" width="4.875" style="2" bestFit="1" customWidth="1"/>
    <col min="17" max="17" width="8.75" style="2" customWidth="1"/>
    <col min="18" max="18" width="4.875" style="2" bestFit="1" customWidth="1"/>
    <col min="19" max="19" width="7.875" style="2" customWidth="1"/>
    <col min="20" max="20" width="4.875" style="2" bestFit="1" customWidth="1"/>
    <col min="21" max="21" width="8.125" style="2" customWidth="1"/>
    <col min="22" max="22" width="7.875" style="2" bestFit="1" customWidth="1"/>
    <col min="23" max="23" width="9.625" style="2" customWidth="1"/>
    <col min="24" max="24" width="8.875" style="2" bestFit="1" customWidth="1"/>
    <col min="25" max="25" width="12.875" style="2" bestFit="1" customWidth="1"/>
    <col min="26" max="16384" width="9.125" style="2"/>
  </cols>
  <sheetData>
    <row r="1" spans="3:25">
      <c r="C1" s="159"/>
      <c r="Y1" s="159">
        <v>46112</v>
      </c>
    </row>
    <row r="2" spans="3:25" s="1" customFormat="1" ht="15.75">
      <c r="C2" s="208" t="s">
        <v>89</v>
      </c>
      <c r="D2" s="208"/>
      <c r="E2" s="208"/>
      <c r="F2" s="208"/>
      <c r="G2" s="208"/>
      <c r="H2" s="208"/>
      <c r="I2" s="208"/>
      <c r="J2" s="208"/>
      <c r="K2" s="20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3:25">
      <c r="C3" s="205" t="s">
        <v>90</v>
      </c>
      <c r="D3" s="206" t="s">
        <v>91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7"/>
    </row>
    <row r="4" spans="3:25">
      <c r="C4" s="205"/>
      <c r="D4" s="205" t="s">
        <v>92</v>
      </c>
      <c r="E4" s="205"/>
      <c r="F4" s="210" t="s">
        <v>258</v>
      </c>
      <c r="G4" s="210"/>
      <c r="H4" s="205" t="s">
        <v>94</v>
      </c>
      <c r="I4" s="205"/>
      <c r="J4" s="205" t="s">
        <v>95</v>
      </c>
      <c r="K4" s="205"/>
      <c r="L4" s="205" t="s">
        <v>259</v>
      </c>
      <c r="M4" s="205"/>
      <c r="N4" s="205" t="s">
        <v>97</v>
      </c>
      <c r="O4" s="205"/>
      <c r="P4" s="206" t="s">
        <v>98</v>
      </c>
      <c r="Q4" s="207"/>
      <c r="R4" s="206" t="s">
        <v>99</v>
      </c>
      <c r="S4" s="207"/>
      <c r="T4" s="206" t="s">
        <v>100</v>
      </c>
      <c r="U4" s="207"/>
      <c r="V4" s="206" t="s">
        <v>101</v>
      </c>
      <c r="W4" s="207"/>
      <c r="X4" s="205" t="s">
        <v>11</v>
      </c>
      <c r="Y4" s="205"/>
    </row>
    <row r="5" spans="3:25" s="3" customFormat="1" ht="44.25" customHeight="1">
      <c r="C5" s="19"/>
      <c r="D5" s="20" t="s">
        <v>11</v>
      </c>
      <c r="E5" s="21" t="s">
        <v>102</v>
      </c>
      <c r="F5" s="20" t="s">
        <v>11</v>
      </c>
      <c r="G5" s="21" t="s">
        <v>102</v>
      </c>
      <c r="H5" s="20" t="s">
        <v>11</v>
      </c>
      <c r="I5" s="21" t="s">
        <v>102</v>
      </c>
      <c r="J5" s="20" t="s">
        <v>11</v>
      </c>
      <c r="K5" s="21" t="s">
        <v>102</v>
      </c>
      <c r="L5" s="20" t="s">
        <v>11</v>
      </c>
      <c r="M5" s="21" t="s">
        <v>102</v>
      </c>
      <c r="N5" s="20" t="s">
        <v>11</v>
      </c>
      <c r="O5" s="21" t="s">
        <v>102</v>
      </c>
      <c r="P5" s="20" t="s">
        <v>11</v>
      </c>
      <c r="Q5" s="21" t="s">
        <v>102</v>
      </c>
      <c r="R5" s="20" t="s">
        <v>11</v>
      </c>
      <c r="S5" s="21" t="s">
        <v>102</v>
      </c>
      <c r="T5" s="20" t="s">
        <v>11</v>
      </c>
      <c r="U5" s="21" t="s">
        <v>102</v>
      </c>
      <c r="V5" s="20" t="s">
        <v>11</v>
      </c>
      <c r="W5" s="21" t="s">
        <v>102</v>
      </c>
      <c r="X5" s="20" t="s">
        <v>11</v>
      </c>
      <c r="Y5" s="21" t="s">
        <v>103</v>
      </c>
    </row>
    <row r="6" spans="3:25" s="4" customFormat="1" ht="25.5">
      <c r="C6" s="5" t="s">
        <v>256</v>
      </c>
      <c r="D6" s="26">
        <v>10255.447390000001</v>
      </c>
      <c r="E6" s="26">
        <v>3207.1013499999999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10255.447390000001</v>
      </c>
      <c r="Y6" s="27">
        <v>3207.1013499999999</v>
      </c>
    </row>
    <row r="7" spans="3:25" ht="25.5">
      <c r="C7" s="5" t="s">
        <v>104</v>
      </c>
      <c r="D7" s="26">
        <v>767.57265999999981</v>
      </c>
      <c r="E7" s="26">
        <v>24.373719999999992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5442.4089800000002</v>
      </c>
      <c r="W7" s="27">
        <v>142.40898000000001</v>
      </c>
      <c r="X7" s="27">
        <v>6209.98164</v>
      </c>
      <c r="Y7" s="27">
        <v>166.78270000000001</v>
      </c>
    </row>
    <row r="8" spans="3:25" ht="14.1" customHeight="1">
      <c r="C8" s="5" t="s">
        <v>105</v>
      </c>
      <c r="D8" s="26">
        <v>594.31615999999997</v>
      </c>
      <c r="E8" s="26">
        <v>594.31615999999997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594.31615999999997</v>
      </c>
      <c r="Y8" s="27">
        <v>594.31615999999997</v>
      </c>
    </row>
    <row r="9" spans="3:25" ht="25.5">
      <c r="C9" s="5" t="s">
        <v>106</v>
      </c>
      <c r="D9" s="26">
        <v>0</v>
      </c>
      <c r="E9" s="26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</row>
    <row r="10" spans="3:25" ht="29.25" customHeight="1">
      <c r="C10" s="5" t="s">
        <v>107</v>
      </c>
      <c r="D10" s="26">
        <v>0</v>
      </c>
      <c r="E10" s="26">
        <v>0</v>
      </c>
      <c r="F10" s="27">
        <v>40000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40000</v>
      </c>
      <c r="Y10" s="27">
        <v>0</v>
      </c>
    </row>
    <row r="11" spans="3:25" ht="14.1" customHeight="1">
      <c r="C11" s="5" t="s">
        <v>108</v>
      </c>
      <c r="D11" s="26">
        <v>0</v>
      </c>
      <c r="E11" s="26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</row>
    <row r="12" spans="3:25" ht="28.5" customHeight="1">
      <c r="C12" s="5" t="s">
        <v>109</v>
      </c>
      <c r="D12" s="26">
        <v>0</v>
      </c>
      <c r="E12" s="26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</row>
    <row r="13" spans="3:25" ht="28.5" customHeight="1">
      <c r="C13" s="5" t="s">
        <v>110</v>
      </c>
      <c r="D13" s="26">
        <v>0</v>
      </c>
      <c r="E13" s="26">
        <v>0</v>
      </c>
      <c r="F13" s="27">
        <v>9951.6240500000004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9951.6240500000004</v>
      </c>
      <c r="Y13" s="27">
        <v>0</v>
      </c>
    </row>
    <row r="14" spans="3:25" ht="29.25" customHeight="1">
      <c r="C14" s="5" t="s">
        <v>111</v>
      </c>
      <c r="D14" s="26">
        <v>9404.1</v>
      </c>
      <c r="E14" s="26">
        <v>9404.1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9404.1</v>
      </c>
      <c r="Y14" s="27">
        <v>9404.1</v>
      </c>
    </row>
    <row r="15" spans="3:25" ht="25.5">
      <c r="C15" s="6" t="s">
        <v>112</v>
      </c>
      <c r="D15" s="26">
        <v>0</v>
      </c>
      <c r="E15" s="26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</row>
    <row r="16" spans="3:25" ht="14.1" customHeight="1">
      <c r="C16" s="5" t="s">
        <v>113</v>
      </c>
      <c r="D16" s="26">
        <v>0</v>
      </c>
      <c r="E16" s="26">
        <v>0</v>
      </c>
      <c r="F16" s="27">
        <v>5327.6708080000008</v>
      </c>
      <c r="G16" s="27">
        <v>0.51091799999999998</v>
      </c>
      <c r="H16" s="27">
        <v>5356.3629619999992</v>
      </c>
      <c r="I16" s="27">
        <v>0.34911200000000003</v>
      </c>
      <c r="J16" s="27">
        <v>6186.9615040000008</v>
      </c>
      <c r="K16" s="27">
        <v>0.51411400000000007</v>
      </c>
      <c r="L16" s="27">
        <v>22164.542784999998</v>
      </c>
      <c r="M16" s="27">
        <v>0.9872749999999999</v>
      </c>
      <c r="N16" s="27">
        <v>31750.720636999999</v>
      </c>
      <c r="O16" s="27">
        <v>1.173357</v>
      </c>
      <c r="P16" s="27">
        <v>46855.054149999989</v>
      </c>
      <c r="Q16" s="27">
        <v>0.67965999999999993</v>
      </c>
      <c r="R16" s="27">
        <v>32710.41905</v>
      </c>
      <c r="S16" s="27">
        <v>0</v>
      </c>
      <c r="T16" s="27">
        <v>27456.587460000002</v>
      </c>
      <c r="U16" s="27">
        <v>0</v>
      </c>
      <c r="V16" s="27">
        <v>76261.073080561095</v>
      </c>
      <c r="W16" s="27">
        <v>11.530723999999996</v>
      </c>
      <c r="X16" s="27">
        <v>254069.39243656109</v>
      </c>
      <c r="Y16" s="27">
        <v>15.745159999999995</v>
      </c>
    </row>
    <row r="17" spans="3:25" ht="25.5">
      <c r="C17" s="5" t="s">
        <v>114</v>
      </c>
      <c r="D17" s="26">
        <v>0</v>
      </c>
      <c r="E17" s="26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9853.4663399999899</v>
      </c>
      <c r="W17" s="27">
        <v>0</v>
      </c>
      <c r="X17" s="27">
        <v>9853.4663399999899</v>
      </c>
      <c r="Y17" s="27">
        <v>0</v>
      </c>
    </row>
    <row r="18" spans="3:25" ht="25.5" customHeight="1">
      <c r="C18" s="5" t="s">
        <v>115</v>
      </c>
      <c r="D18" s="26">
        <v>0</v>
      </c>
      <c r="E18" s="26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</row>
    <row r="19" spans="3:25" ht="14.1" customHeight="1">
      <c r="C19" s="5" t="s">
        <v>116</v>
      </c>
      <c r="D19" s="26">
        <v>0</v>
      </c>
      <c r="E19" s="26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9572.9239099999995</v>
      </c>
      <c r="W19" s="27">
        <v>0</v>
      </c>
      <c r="X19" s="27">
        <v>9572.9239099999995</v>
      </c>
      <c r="Y19" s="27">
        <v>0</v>
      </c>
    </row>
    <row r="20" spans="3:25" ht="14.1" customHeight="1">
      <c r="C20" s="5" t="s">
        <v>117</v>
      </c>
      <c r="D20" s="26">
        <v>0</v>
      </c>
      <c r="E20" s="26">
        <v>0</v>
      </c>
      <c r="F20" s="27">
        <v>1468.1492712242452</v>
      </c>
      <c r="G20" s="27">
        <v>5.7786420703069368</v>
      </c>
      <c r="H20" s="27">
        <v>87.233050126140668</v>
      </c>
      <c r="I20" s="27">
        <v>4.1593936001311657E-2</v>
      </c>
      <c r="J20" s="27">
        <v>8143.2833386496204</v>
      </c>
      <c r="K20" s="27">
        <v>30.224233993691755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9698.665660000006</v>
      </c>
      <c r="Y20" s="27">
        <v>36.044470000000004</v>
      </c>
    </row>
    <row r="21" spans="3:25" ht="30.75" customHeight="1">
      <c r="C21" s="5" t="s">
        <v>118</v>
      </c>
      <c r="D21" s="26">
        <v>0</v>
      </c>
      <c r="E21" s="26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35644.252942500032</v>
      </c>
      <c r="W21" s="27">
        <v>346.19800250000003</v>
      </c>
      <c r="X21" s="27">
        <v>35644.252942500032</v>
      </c>
      <c r="Y21" s="27">
        <v>346.19800250000003</v>
      </c>
    </row>
    <row r="22" spans="3:25" ht="14.1" customHeight="1">
      <c r="C22" s="7" t="s">
        <v>119</v>
      </c>
      <c r="D22" s="26">
        <v>21021.43621</v>
      </c>
      <c r="E22" s="26">
        <v>13229.891230000001</v>
      </c>
      <c r="F22" s="27">
        <v>56747.444129224241</v>
      </c>
      <c r="G22" s="27">
        <v>6.289560070306937</v>
      </c>
      <c r="H22" s="27">
        <v>5443.5960121261396</v>
      </c>
      <c r="I22" s="27">
        <v>0.3907059360013117</v>
      </c>
      <c r="J22" s="27">
        <v>14330.244842649621</v>
      </c>
      <c r="K22" s="27">
        <v>30.738347993691754</v>
      </c>
      <c r="L22" s="27">
        <v>22164.542784999998</v>
      </c>
      <c r="M22" s="27">
        <v>0.9872749999999999</v>
      </c>
      <c r="N22" s="27">
        <v>31750.720636999999</v>
      </c>
      <c r="O22" s="27">
        <v>1.173357</v>
      </c>
      <c r="P22" s="27">
        <v>46855.054149999989</v>
      </c>
      <c r="Q22" s="27">
        <v>0.67965999999999993</v>
      </c>
      <c r="R22" s="27">
        <v>32710.41905</v>
      </c>
      <c r="S22" s="27">
        <v>0</v>
      </c>
      <c r="T22" s="27">
        <v>27456.587460000002</v>
      </c>
      <c r="U22" s="27">
        <v>0</v>
      </c>
      <c r="V22" s="27">
        <v>65485.619368061052</v>
      </c>
      <c r="W22" s="27">
        <v>-192.25829850000002</v>
      </c>
      <c r="X22" s="27">
        <v>323965.66464406106</v>
      </c>
      <c r="Y22" s="27">
        <v>13077.891837500003</v>
      </c>
    </row>
    <row r="23" spans="3:25" ht="16.5" customHeight="1">
      <c r="C23" s="8"/>
      <c r="D23" s="9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3:25" ht="16.5" customHeight="1">
      <c r="C24" s="28" t="s">
        <v>120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3:25"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  <c r="S25" s="14"/>
      <c r="T25" s="14"/>
      <c r="U25" s="14"/>
      <c r="V25" s="14"/>
      <c r="W25" s="14"/>
      <c r="X25" s="14"/>
      <c r="Y25" s="15"/>
    </row>
    <row r="26" spans="3:25" ht="18.75" customHeight="1">
      <c r="C26" s="205" t="s">
        <v>121</v>
      </c>
      <c r="D26" s="206" t="s">
        <v>91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7"/>
    </row>
    <row r="27" spans="3:25" ht="27.75" customHeight="1">
      <c r="C27" s="205"/>
      <c r="D27" s="205" t="s">
        <v>92</v>
      </c>
      <c r="E27" s="205"/>
      <c r="F27" s="205" t="s">
        <v>93</v>
      </c>
      <c r="G27" s="205"/>
      <c r="H27" s="205" t="s">
        <v>94</v>
      </c>
      <c r="I27" s="205"/>
      <c r="J27" s="205" t="s">
        <v>95</v>
      </c>
      <c r="K27" s="205"/>
      <c r="L27" s="205" t="s">
        <v>96</v>
      </c>
      <c r="M27" s="205"/>
      <c r="N27" s="205" t="s">
        <v>97</v>
      </c>
      <c r="O27" s="205"/>
      <c r="P27" s="206" t="s">
        <v>98</v>
      </c>
      <c r="Q27" s="207"/>
      <c r="R27" s="206" t="s">
        <v>99</v>
      </c>
      <c r="S27" s="207"/>
      <c r="T27" s="206" t="s">
        <v>100</v>
      </c>
      <c r="U27" s="207"/>
      <c r="V27" s="206" t="s">
        <v>101</v>
      </c>
      <c r="W27" s="207"/>
      <c r="X27" s="205" t="s">
        <v>11</v>
      </c>
      <c r="Y27" s="205"/>
    </row>
    <row r="28" spans="3:25" s="3" customFormat="1" ht="40.5" customHeight="1">
      <c r="C28" s="211"/>
      <c r="D28" s="20" t="s">
        <v>11</v>
      </c>
      <c r="E28" s="21" t="s">
        <v>102</v>
      </c>
      <c r="F28" s="20" t="s">
        <v>11</v>
      </c>
      <c r="G28" s="21" t="s">
        <v>102</v>
      </c>
      <c r="H28" s="20" t="s">
        <v>11</v>
      </c>
      <c r="I28" s="21" t="s">
        <v>102</v>
      </c>
      <c r="J28" s="20" t="s">
        <v>11</v>
      </c>
      <c r="K28" s="21" t="s">
        <v>102</v>
      </c>
      <c r="L28" s="20" t="s">
        <v>11</v>
      </c>
      <c r="M28" s="21" t="s">
        <v>102</v>
      </c>
      <c r="N28" s="20" t="s">
        <v>11</v>
      </c>
      <c r="O28" s="21" t="s">
        <v>102</v>
      </c>
      <c r="P28" s="20" t="s">
        <v>11</v>
      </c>
      <c r="Q28" s="21" t="s">
        <v>102</v>
      </c>
      <c r="R28" s="20" t="s">
        <v>11</v>
      </c>
      <c r="S28" s="21" t="s">
        <v>102</v>
      </c>
      <c r="T28" s="20" t="s">
        <v>11</v>
      </c>
      <c r="U28" s="21" t="s">
        <v>102</v>
      </c>
      <c r="V28" s="20" t="s">
        <v>11</v>
      </c>
      <c r="W28" s="21" t="s">
        <v>102</v>
      </c>
      <c r="X28" s="20" t="s">
        <v>11</v>
      </c>
      <c r="Y28" s="21" t="s">
        <v>103</v>
      </c>
    </row>
    <row r="29" spans="3:25">
      <c r="C29" s="2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3:25" ht="25.5">
      <c r="C30" s="5" t="s">
        <v>257</v>
      </c>
      <c r="D30" s="23">
        <v>33319.584090000033</v>
      </c>
      <c r="E30" s="23">
        <v>9050.3138199999794</v>
      </c>
      <c r="F30" s="24">
        <v>4010.9355700000006</v>
      </c>
      <c r="G30" s="24">
        <v>215.05</v>
      </c>
      <c r="H30" s="24">
        <v>2072.97091</v>
      </c>
      <c r="I30" s="24">
        <v>159.88329999999999</v>
      </c>
      <c r="J30" s="24">
        <v>3187.0338000000002</v>
      </c>
      <c r="K30" s="24">
        <v>87.38</v>
      </c>
      <c r="L30" s="24">
        <v>5580.0554700000002</v>
      </c>
      <c r="M30" s="24">
        <v>268.74544000000003</v>
      </c>
      <c r="N30" s="24">
        <v>28757.723789999996</v>
      </c>
      <c r="O30" s="24">
        <v>895.45427999999993</v>
      </c>
      <c r="P30" s="24">
        <v>28116.943240000004</v>
      </c>
      <c r="Q30" s="24">
        <v>197.88641000000001</v>
      </c>
      <c r="R30" s="24">
        <v>3362.3198200000002</v>
      </c>
      <c r="S30" s="24">
        <v>0</v>
      </c>
      <c r="T30" s="24">
        <v>65.492000000000004</v>
      </c>
      <c r="U30" s="24">
        <v>64.184150000000002</v>
      </c>
      <c r="V30" s="24">
        <v>161.86224999999999</v>
      </c>
      <c r="W30" s="24">
        <v>64.284189999999995</v>
      </c>
      <c r="X30" s="25">
        <v>108634.92094000005</v>
      </c>
      <c r="Y30" s="25">
        <v>11003.181589999973</v>
      </c>
    </row>
    <row r="31" spans="3:25" ht="14.1" customHeight="1">
      <c r="C31" s="5" t="s">
        <v>122</v>
      </c>
      <c r="D31" s="23">
        <v>0</v>
      </c>
      <c r="E31" s="23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5">
        <v>0</v>
      </c>
      <c r="Y31" s="25" t="s">
        <v>281</v>
      </c>
    </row>
    <row r="32" spans="3:25" ht="14.1" customHeight="1">
      <c r="C32" s="5" t="s">
        <v>123</v>
      </c>
      <c r="D32" s="23">
        <v>18974.786899999999</v>
      </c>
      <c r="E32" s="23">
        <v>16.63308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5">
        <v>18974.786899999999</v>
      </c>
      <c r="Y32" s="25">
        <v>16.63308</v>
      </c>
    </row>
    <row r="33" spans="3:25" ht="14.1" customHeight="1">
      <c r="C33" s="16" t="s">
        <v>124</v>
      </c>
      <c r="D33" s="23">
        <v>0</v>
      </c>
      <c r="E33" s="23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5">
        <v>0</v>
      </c>
      <c r="Y33" s="25">
        <v>0</v>
      </c>
    </row>
    <row r="34" spans="3:25" ht="25.5">
      <c r="C34" s="5" t="s">
        <v>125</v>
      </c>
      <c r="D34" s="23">
        <v>0</v>
      </c>
      <c r="E34" s="23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5">
        <v>0</v>
      </c>
      <c r="Y34" s="25">
        <v>0</v>
      </c>
    </row>
    <row r="35" spans="3:25">
      <c r="C35" s="5" t="s">
        <v>126</v>
      </c>
      <c r="D35" s="23">
        <v>0</v>
      </c>
      <c r="E35" s="23">
        <v>0</v>
      </c>
      <c r="F35" s="24">
        <v>0</v>
      </c>
      <c r="G35" s="24">
        <v>0</v>
      </c>
      <c r="H35" s="24">
        <v>200</v>
      </c>
      <c r="I35" s="24">
        <v>0</v>
      </c>
      <c r="J35" s="24">
        <v>200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5">
        <v>400</v>
      </c>
      <c r="Y35" s="25">
        <v>0</v>
      </c>
    </row>
    <row r="36" spans="3:25" ht="27.75" customHeight="1">
      <c r="C36" s="5" t="s">
        <v>127</v>
      </c>
      <c r="D36" s="23">
        <v>0</v>
      </c>
      <c r="E36" s="23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5">
        <v>0</v>
      </c>
      <c r="Y36" s="25">
        <v>0</v>
      </c>
    </row>
    <row r="37" spans="3:25" ht="25.5">
      <c r="C37" s="5" t="s">
        <v>128</v>
      </c>
      <c r="D37" s="23">
        <v>0</v>
      </c>
      <c r="E37" s="23">
        <v>0</v>
      </c>
      <c r="F37" s="24">
        <v>7.4999899999999995</v>
      </c>
      <c r="G37" s="24">
        <v>0</v>
      </c>
      <c r="H37" s="24">
        <v>15.083310000000001</v>
      </c>
      <c r="I37" s="24">
        <v>0</v>
      </c>
      <c r="J37" s="24">
        <v>0</v>
      </c>
      <c r="K37" s="24">
        <v>0</v>
      </c>
      <c r="L37" s="24">
        <v>6.8440599999999998</v>
      </c>
      <c r="M37" s="24">
        <v>0</v>
      </c>
      <c r="N37" s="24">
        <v>40.600420000000007</v>
      </c>
      <c r="O37" s="24">
        <v>0</v>
      </c>
      <c r="P37" s="24">
        <v>795.88497999999993</v>
      </c>
      <c r="Q37" s="24">
        <v>0</v>
      </c>
      <c r="R37" s="24">
        <v>1022.1271800000001</v>
      </c>
      <c r="S37" s="24">
        <v>0</v>
      </c>
      <c r="T37" s="24">
        <v>4369.473539999999</v>
      </c>
      <c r="U37" s="24">
        <v>0</v>
      </c>
      <c r="V37" s="24">
        <v>62870.415360000006</v>
      </c>
      <c r="W37" s="24">
        <v>0</v>
      </c>
      <c r="X37" s="25">
        <v>69127.928840000008</v>
      </c>
      <c r="Y37" s="25">
        <v>0</v>
      </c>
    </row>
    <row r="38" spans="3:25">
      <c r="C38" s="5" t="s">
        <v>129</v>
      </c>
      <c r="D38" s="23">
        <v>0</v>
      </c>
      <c r="E38" s="23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5">
        <v>0</v>
      </c>
      <c r="Y38" s="25">
        <v>0</v>
      </c>
    </row>
    <row r="39" spans="3:25">
      <c r="C39" s="5" t="s">
        <v>130</v>
      </c>
      <c r="D39" s="23">
        <v>0</v>
      </c>
      <c r="E39" s="23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5">
        <v>0</v>
      </c>
      <c r="Y39" s="25">
        <v>0</v>
      </c>
    </row>
    <row r="40" spans="3:25" ht="25.5" customHeight="1">
      <c r="C40" s="5" t="s">
        <v>131</v>
      </c>
      <c r="D40" s="23">
        <v>0</v>
      </c>
      <c r="E40" s="23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5">
        <v>0</v>
      </c>
      <c r="Y40" s="25">
        <v>0</v>
      </c>
    </row>
    <row r="41" spans="3:25" ht="38.25">
      <c r="C41" s="5" t="s">
        <v>132</v>
      </c>
      <c r="D41" s="23">
        <v>0</v>
      </c>
      <c r="E41" s="23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5">
        <v>0</v>
      </c>
      <c r="Y41" s="25">
        <v>0</v>
      </c>
    </row>
    <row r="42" spans="3:25" ht="14.1" customHeight="1">
      <c r="C42" s="17" t="s">
        <v>133</v>
      </c>
      <c r="D42" s="23">
        <v>0</v>
      </c>
      <c r="E42" s="23">
        <v>0</v>
      </c>
      <c r="F42" s="24">
        <v>5611.7180590879525</v>
      </c>
      <c r="G42" s="24">
        <v>395.45917713443373</v>
      </c>
      <c r="H42" s="24">
        <v>128.86721175845349</v>
      </c>
      <c r="I42" s="24">
        <v>2.846465225693986</v>
      </c>
      <c r="J42" s="24">
        <v>9214.2165591535959</v>
      </c>
      <c r="K42" s="24">
        <v>2294.4493376398723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5">
        <v>14954.801830000002</v>
      </c>
      <c r="Y42" s="25">
        <v>2692.7549800000002</v>
      </c>
    </row>
    <row r="43" spans="3:25" ht="14.1" customHeight="1">
      <c r="C43" s="5" t="s">
        <v>134</v>
      </c>
      <c r="D43" s="23">
        <v>0</v>
      </c>
      <c r="E43" s="23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111873.22612749995</v>
      </c>
      <c r="W43" s="24">
        <v>0</v>
      </c>
      <c r="X43" s="25">
        <v>111873.22612749995</v>
      </c>
      <c r="Y43" s="25" t="s">
        <v>281</v>
      </c>
    </row>
    <row r="44" spans="3:25" ht="14.1" customHeight="1">
      <c r="C44" s="7" t="s">
        <v>135</v>
      </c>
      <c r="D44" s="23">
        <v>52294.370990000032</v>
      </c>
      <c r="E44" s="23">
        <v>9066.946899999979</v>
      </c>
      <c r="F44" s="24">
        <v>9630.1536190879524</v>
      </c>
      <c r="G44" s="24">
        <v>610.50917713443368</v>
      </c>
      <c r="H44" s="24">
        <v>2416.9214317584533</v>
      </c>
      <c r="I44" s="24">
        <v>162.72976522569397</v>
      </c>
      <c r="J44" s="24">
        <v>12601.250359153597</v>
      </c>
      <c r="K44" s="24">
        <v>2381.8293376398724</v>
      </c>
      <c r="L44" s="24">
        <v>5586.8995300000006</v>
      </c>
      <c r="M44" s="24">
        <v>268.74544000000003</v>
      </c>
      <c r="N44" s="24">
        <v>28798.324209999999</v>
      </c>
      <c r="O44" s="24">
        <v>895.45427999999993</v>
      </c>
      <c r="P44" s="24">
        <v>28912.828220000003</v>
      </c>
      <c r="Q44" s="24">
        <v>197.88641000000001</v>
      </c>
      <c r="R44" s="24">
        <v>4384.4470000000001</v>
      </c>
      <c r="S44" s="24">
        <v>0</v>
      </c>
      <c r="T44" s="24">
        <v>4434.9655399999992</v>
      </c>
      <c r="U44" s="24">
        <v>64.184150000000002</v>
      </c>
      <c r="V44" s="24">
        <v>174905.50373749994</v>
      </c>
      <c r="W44" s="24">
        <v>64.284189999999995</v>
      </c>
      <c r="X44" s="25">
        <v>323965.66463749995</v>
      </c>
      <c r="Y44" s="25">
        <v>13712.569649999976</v>
      </c>
    </row>
    <row r="45" spans="3:25" ht="25.5">
      <c r="C45" s="7" t="s">
        <v>136</v>
      </c>
      <c r="D45" s="23">
        <v>-31272.934780000032</v>
      </c>
      <c r="E45" s="23">
        <v>4162.9443300000221</v>
      </c>
      <c r="F45" s="24">
        <v>47117.290510136299</v>
      </c>
      <c r="G45" s="24">
        <v>-604.21961706412685</v>
      </c>
      <c r="H45" s="24">
        <v>3026.6745803676863</v>
      </c>
      <c r="I45" s="24">
        <v>-162.33905928969264</v>
      </c>
      <c r="J45" s="24">
        <v>1728.9944834960243</v>
      </c>
      <c r="K45" s="24">
        <v>-2351.0909896461808</v>
      </c>
      <c r="L45" s="24">
        <v>16577.643254999999</v>
      </c>
      <c r="M45" s="24">
        <v>-267.75816500000002</v>
      </c>
      <c r="N45" s="24">
        <v>2952.3964270000029</v>
      </c>
      <c r="O45" s="24">
        <v>-894.28092300000003</v>
      </c>
      <c r="P45" s="24">
        <v>17942.225929999986</v>
      </c>
      <c r="Q45" s="24">
        <v>-197.20675</v>
      </c>
      <c r="R45" s="24">
        <v>28325.97205</v>
      </c>
      <c r="S45" s="24">
        <v>0</v>
      </c>
      <c r="T45" s="24">
        <v>23021.621920000005</v>
      </c>
      <c r="U45" s="24">
        <v>-64.184150000000002</v>
      </c>
      <c r="V45" s="24">
        <v>-109419.88436943889</v>
      </c>
      <c r="W45" s="24">
        <v>-256.54248849999999</v>
      </c>
      <c r="X45" s="25">
        <v>6.5610656747594476E-6</v>
      </c>
      <c r="Y45" s="25">
        <v>-634.67781249997813</v>
      </c>
    </row>
    <row r="46" spans="3:25" ht="18" customHeight="1">
      <c r="C46" s="8"/>
      <c r="D46" s="9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</sheetData>
  <mergeCells count="28">
    <mergeCell ref="C28:C29"/>
    <mergeCell ref="N27:O27"/>
    <mergeCell ref="P27:Q27"/>
    <mergeCell ref="C26:C27"/>
    <mergeCell ref="D26:Y26"/>
    <mergeCell ref="D27:E27"/>
    <mergeCell ref="F27:G27"/>
    <mergeCell ref="H27:I27"/>
    <mergeCell ref="J27:K27"/>
    <mergeCell ref="V27:W27"/>
    <mergeCell ref="X27:Y27"/>
    <mergeCell ref="R27:S27"/>
    <mergeCell ref="T27:U27"/>
    <mergeCell ref="L27:M27"/>
    <mergeCell ref="X4:Y4"/>
    <mergeCell ref="N4:O4"/>
    <mergeCell ref="T4:U4"/>
    <mergeCell ref="V4:W4"/>
    <mergeCell ref="C2:K2"/>
    <mergeCell ref="C3:C4"/>
    <mergeCell ref="D3:Y3"/>
    <mergeCell ref="D4:E4"/>
    <mergeCell ref="F4:G4"/>
    <mergeCell ref="H4:I4"/>
    <mergeCell ref="J4:K4"/>
    <mergeCell ref="L4:M4"/>
    <mergeCell ref="P4:Q4"/>
    <mergeCell ref="R4:S4"/>
  </mergeCells>
  <conditionalFormatting sqref="X30:X45">
    <cfRule type="expression" dxfId="4" priority="28">
      <formula>ROUND(#REF!,5)&lt;&gt;ROUND(#REF!,5)</formula>
    </cfRule>
    <cfRule type="expression" dxfId="3" priority="29">
      <formula>ROUND(#REF!,5)&lt;&gt;ROUND(#REF!+#REF!+#REF!,5)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G47"/>
  <sheetViews>
    <sheetView workbookViewId="0">
      <selection activeCell="E1" sqref="E1"/>
    </sheetView>
  </sheetViews>
  <sheetFormatPr defaultColWidth="8.125" defaultRowHeight="12.75"/>
  <cols>
    <col min="1" max="1" width="8.125" style="109"/>
    <col min="2" max="2" width="54.875" style="109" customWidth="1"/>
    <col min="3" max="3" width="15" style="109" customWidth="1"/>
    <col min="4" max="4" width="12.125" style="109" customWidth="1"/>
    <col min="5" max="5" width="15" style="109" customWidth="1"/>
    <col min="6" max="6" width="8.125" style="109"/>
    <col min="7" max="7" width="8.75" style="109" bestFit="1" customWidth="1"/>
    <col min="8" max="16384" width="8.125" style="109"/>
  </cols>
  <sheetData>
    <row r="1" spans="2:7" ht="13.5" thickBot="1">
      <c r="E1" s="160">
        <v>46112</v>
      </c>
    </row>
    <row r="2" spans="2:7" s="108" customFormat="1" ht="27" customHeight="1">
      <c r="B2" s="218" t="s">
        <v>137</v>
      </c>
      <c r="C2" s="219"/>
      <c r="D2" s="219"/>
      <c r="E2" s="220"/>
    </row>
    <row r="3" spans="2:7">
      <c r="B3" s="221" t="s">
        <v>138</v>
      </c>
      <c r="C3" s="222"/>
      <c r="D3" s="222"/>
      <c r="E3" s="223"/>
    </row>
    <row r="4" spans="2:7">
      <c r="B4" s="216" t="s">
        <v>139</v>
      </c>
      <c r="C4" s="224" t="s">
        <v>140</v>
      </c>
      <c r="D4" s="224"/>
      <c r="E4" s="225"/>
    </row>
    <row r="5" spans="2:7" ht="13.5" thickBot="1">
      <c r="B5" s="217"/>
      <c r="C5" s="110" t="s">
        <v>141</v>
      </c>
      <c r="D5" s="110" t="s">
        <v>142</v>
      </c>
      <c r="E5" s="111" t="s">
        <v>143</v>
      </c>
      <c r="G5" s="160"/>
    </row>
    <row r="6" spans="2:7" ht="25.5">
      <c r="B6" s="112" t="s">
        <v>144</v>
      </c>
      <c r="C6" s="113">
        <v>0</v>
      </c>
      <c r="D6" s="113">
        <v>0</v>
      </c>
      <c r="E6" s="113">
        <v>10255.447390000001</v>
      </c>
    </row>
    <row r="7" spans="2:7" ht="16.5" customHeight="1">
      <c r="B7" s="114" t="s">
        <v>145</v>
      </c>
      <c r="C7" s="115">
        <v>0</v>
      </c>
      <c r="D7" s="115">
        <v>0</v>
      </c>
      <c r="E7" s="115">
        <v>6209.98164</v>
      </c>
    </row>
    <row r="8" spans="2:7">
      <c r="B8" s="114" t="s">
        <v>146</v>
      </c>
      <c r="C8" s="115">
        <v>0</v>
      </c>
      <c r="D8" s="115">
        <v>0</v>
      </c>
      <c r="E8" s="115">
        <v>594.31615999999997</v>
      </c>
    </row>
    <row r="9" spans="2:7" ht="25.5">
      <c r="B9" s="114" t="s">
        <v>147</v>
      </c>
      <c r="C9" s="115">
        <v>0</v>
      </c>
      <c r="D9" s="115">
        <v>0</v>
      </c>
      <c r="E9" s="115">
        <v>0</v>
      </c>
    </row>
    <row r="10" spans="2:7" ht="12.75" customHeight="1">
      <c r="B10" s="114" t="s">
        <v>148</v>
      </c>
      <c r="C10" s="115">
        <v>40000</v>
      </c>
      <c r="D10" s="115">
        <v>0</v>
      </c>
      <c r="E10" s="115">
        <v>0</v>
      </c>
    </row>
    <row r="11" spans="2:7" ht="12.75" customHeight="1">
      <c r="B11" s="114" t="s">
        <v>149</v>
      </c>
      <c r="C11" s="115">
        <v>0</v>
      </c>
      <c r="D11" s="115">
        <v>0</v>
      </c>
      <c r="E11" s="115">
        <v>0</v>
      </c>
    </row>
    <row r="12" spans="2:7" ht="12.75" customHeight="1">
      <c r="B12" s="114" t="s">
        <v>150</v>
      </c>
      <c r="C12" s="115">
        <v>9951.6240500000004</v>
      </c>
      <c r="D12" s="115">
        <v>0</v>
      </c>
      <c r="E12" s="115">
        <v>0</v>
      </c>
    </row>
    <row r="13" spans="2:7" ht="25.5">
      <c r="B13" s="114" t="s">
        <v>151</v>
      </c>
      <c r="C13" s="115">
        <v>9404.1</v>
      </c>
      <c r="D13" s="115">
        <v>0</v>
      </c>
      <c r="E13" s="115">
        <v>0</v>
      </c>
    </row>
    <row r="14" spans="2:7">
      <c r="B14" s="114" t="s">
        <v>152</v>
      </c>
      <c r="C14" s="115">
        <v>0</v>
      </c>
      <c r="D14" s="115">
        <v>0</v>
      </c>
      <c r="E14" s="115">
        <v>0</v>
      </c>
    </row>
    <row r="15" spans="2:7" ht="12.75" customHeight="1">
      <c r="B15" s="114" t="s">
        <v>153</v>
      </c>
      <c r="C15" s="115">
        <v>0</v>
      </c>
      <c r="D15" s="115">
        <v>0</v>
      </c>
      <c r="E15" s="115">
        <v>0</v>
      </c>
    </row>
    <row r="16" spans="2:7">
      <c r="B16" s="114" t="s">
        <v>154</v>
      </c>
      <c r="C16" s="115">
        <v>233673.93425656107</v>
      </c>
      <c r="D16" s="115">
        <v>0</v>
      </c>
      <c r="E16" s="115">
        <v>0</v>
      </c>
    </row>
    <row r="17" spans="2:5">
      <c r="B17" s="114" t="s">
        <v>155</v>
      </c>
      <c r="C17" s="115">
        <v>0</v>
      </c>
      <c r="D17" s="115">
        <v>0</v>
      </c>
      <c r="E17" s="115">
        <v>0</v>
      </c>
    </row>
    <row r="18" spans="2:5" ht="25.5">
      <c r="B18" s="114" t="s">
        <v>156</v>
      </c>
      <c r="C18" s="115">
        <v>0</v>
      </c>
      <c r="D18" s="115">
        <v>0</v>
      </c>
      <c r="E18" s="115">
        <v>0</v>
      </c>
    </row>
    <row r="19" spans="2:5">
      <c r="B19" s="114" t="s">
        <v>157</v>
      </c>
      <c r="C19" s="115">
        <v>0</v>
      </c>
      <c r="D19" s="115">
        <v>0</v>
      </c>
      <c r="E19" s="115">
        <v>0</v>
      </c>
    </row>
    <row r="20" spans="2:5">
      <c r="B20" s="114" t="s">
        <v>158</v>
      </c>
      <c r="C20" s="116">
        <v>0</v>
      </c>
      <c r="D20" s="116">
        <v>0</v>
      </c>
      <c r="E20" s="116">
        <v>0</v>
      </c>
    </row>
    <row r="21" spans="2:5" ht="12.75" customHeight="1">
      <c r="B21" s="114" t="s">
        <v>159</v>
      </c>
      <c r="C21" s="115">
        <v>0</v>
      </c>
      <c r="D21" s="115">
        <v>0</v>
      </c>
      <c r="E21" s="115">
        <v>0</v>
      </c>
    </row>
    <row r="22" spans="2:5" ht="12.75" customHeight="1">
      <c r="B22" s="114" t="s">
        <v>160</v>
      </c>
      <c r="C22" s="115">
        <v>0</v>
      </c>
      <c r="D22" s="115">
        <v>0</v>
      </c>
      <c r="E22" s="115">
        <v>9698.665660000006</v>
      </c>
    </row>
    <row r="23" spans="2:5" ht="12.75" customHeight="1">
      <c r="B23" s="117" t="s">
        <v>161</v>
      </c>
      <c r="C23" s="118">
        <f>SUM(C6:C22)</f>
        <v>293029.65830656106</v>
      </c>
      <c r="D23" s="118">
        <f t="shared" ref="D23:E23" si="0">SUM(D6:D22)</f>
        <v>0</v>
      </c>
      <c r="E23" s="118">
        <f t="shared" si="0"/>
        <v>26758.410850000004</v>
      </c>
    </row>
    <row r="24" spans="2:5" ht="12.75" customHeight="1"/>
    <row r="25" spans="2:5" ht="12.75" customHeight="1" thickBot="1">
      <c r="B25" s="226" t="s">
        <v>138</v>
      </c>
      <c r="C25" s="226"/>
      <c r="D25" s="226"/>
      <c r="E25" s="226"/>
    </row>
    <row r="26" spans="2:5" ht="12.75" customHeight="1">
      <c r="B26" s="119" t="s">
        <v>162</v>
      </c>
      <c r="C26" s="213" t="s">
        <v>140</v>
      </c>
      <c r="D26" s="214"/>
      <c r="E26" s="215"/>
    </row>
    <row r="27" spans="2:5" ht="13.5" thickBot="1">
      <c r="B27" s="120"/>
      <c r="C27" s="110" t="s">
        <v>141</v>
      </c>
      <c r="D27" s="110" t="s">
        <v>142</v>
      </c>
      <c r="E27" s="111" t="s">
        <v>143</v>
      </c>
    </row>
    <row r="28" spans="2:5">
      <c r="B28" s="112" t="s">
        <v>163</v>
      </c>
      <c r="C28" s="113">
        <v>78111.17975000001</v>
      </c>
      <c r="D28" s="113">
        <v>0</v>
      </c>
      <c r="E28" s="113">
        <v>30523.74119000003</v>
      </c>
    </row>
    <row r="29" spans="2:5" ht="14.25" customHeight="1">
      <c r="B29" s="112" t="s">
        <v>164</v>
      </c>
      <c r="C29" s="115">
        <v>0</v>
      </c>
      <c r="D29" s="115">
        <v>0</v>
      </c>
      <c r="E29" s="115">
        <v>0</v>
      </c>
    </row>
    <row r="30" spans="2:5" ht="14.25" customHeight="1">
      <c r="B30" s="112" t="s">
        <v>165</v>
      </c>
      <c r="C30" s="115">
        <v>0</v>
      </c>
      <c r="D30" s="115">
        <v>0</v>
      </c>
      <c r="E30" s="115">
        <v>18974.786899999999</v>
      </c>
    </row>
    <row r="31" spans="2:5">
      <c r="B31" s="112" t="s">
        <v>166</v>
      </c>
      <c r="C31" s="115">
        <v>0</v>
      </c>
      <c r="D31" s="115">
        <v>0</v>
      </c>
      <c r="E31" s="115">
        <v>0</v>
      </c>
    </row>
    <row r="32" spans="2:5" ht="25.5">
      <c r="B32" s="112" t="s">
        <v>167</v>
      </c>
      <c r="C32" s="115">
        <v>0</v>
      </c>
      <c r="D32" s="115">
        <v>0</v>
      </c>
      <c r="E32" s="115">
        <v>0</v>
      </c>
    </row>
    <row r="33" spans="2:5" ht="25.5">
      <c r="B33" s="112" t="s">
        <v>168</v>
      </c>
      <c r="C33" s="115">
        <v>400</v>
      </c>
      <c r="D33" s="115">
        <v>0</v>
      </c>
      <c r="E33" s="115">
        <v>0</v>
      </c>
    </row>
    <row r="34" spans="2:5" ht="14.25" customHeight="1">
      <c r="B34" s="114" t="s">
        <v>169</v>
      </c>
      <c r="C34" s="115">
        <v>0</v>
      </c>
      <c r="D34" s="115">
        <v>0</v>
      </c>
      <c r="E34" s="115">
        <v>0</v>
      </c>
    </row>
    <row r="35" spans="2:5" ht="14.25" customHeight="1">
      <c r="B35" s="114" t="s">
        <v>170</v>
      </c>
      <c r="C35" s="115">
        <v>69127.928840000008</v>
      </c>
      <c r="D35" s="118">
        <v>0</v>
      </c>
      <c r="E35" s="118">
        <v>0</v>
      </c>
    </row>
    <row r="36" spans="2:5" ht="14.25" customHeight="1">
      <c r="B36" s="114" t="s">
        <v>171</v>
      </c>
      <c r="C36" s="121">
        <v>0</v>
      </c>
      <c r="D36" s="118">
        <v>0</v>
      </c>
      <c r="E36" s="118">
        <v>0</v>
      </c>
    </row>
    <row r="37" spans="2:5" ht="14.25" customHeight="1">
      <c r="B37" s="114" t="s">
        <v>172</v>
      </c>
      <c r="C37" s="121">
        <v>0</v>
      </c>
      <c r="D37" s="118">
        <v>0</v>
      </c>
      <c r="E37" s="118">
        <v>0</v>
      </c>
    </row>
    <row r="38" spans="2:5" ht="14.25" customHeight="1">
      <c r="B38" s="114" t="s">
        <v>173</v>
      </c>
      <c r="C38" s="121">
        <v>0</v>
      </c>
      <c r="D38" s="118">
        <v>0</v>
      </c>
      <c r="E38" s="118">
        <v>0</v>
      </c>
    </row>
    <row r="39" spans="2:5" ht="14.25" customHeight="1">
      <c r="B39" s="114" t="s">
        <v>174</v>
      </c>
      <c r="C39" s="121"/>
      <c r="D39" s="118"/>
      <c r="E39" s="118"/>
    </row>
    <row r="40" spans="2:5" ht="14.25" customHeight="1">
      <c r="B40" s="114" t="s">
        <v>175</v>
      </c>
      <c r="C40" s="115">
        <v>0</v>
      </c>
      <c r="D40" s="118">
        <v>0</v>
      </c>
      <c r="E40" s="118">
        <v>14954.801830000002</v>
      </c>
    </row>
    <row r="41" spans="2:5" ht="14.25" customHeight="1">
      <c r="B41" s="114" t="s">
        <v>134</v>
      </c>
      <c r="C41" s="115">
        <v>0</v>
      </c>
      <c r="D41" s="118">
        <v>0</v>
      </c>
      <c r="E41" s="118">
        <v>111873.22612749995</v>
      </c>
    </row>
    <row r="42" spans="2:5" ht="14.25" customHeight="1">
      <c r="B42" s="117" t="s">
        <v>176</v>
      </c>
      <c r="C42" s="118">
        <f>SUM(C28:C41)</f>
        <v>147639.10859000002</v>
      </c>
      <c r="D42" s="118">
        <f t="shared" ref="D42:E42" si="1">SUM(D28:D41)</f>
        <v>0</v>
      </c>
      <c r="E42" s="118">
        <f t="shared" si="1"/>
        <v>176326.55604749999</v>
      </c>
    </row>
    <row r="43" spans="2:5" ht="14.25" customHeight="1">
      <c r="C43" s="122"/>
    </row>
    <row r="44" spans="2:5" ht="13.5" customHeight="1"/>
    <row r="45" spans="2:5" ht="13.5" customHeight="1"/>
    <row r="46" spans="2:5" s="123" customFormat="1" ht="13.5" customHeight="1">
      <c r="B46" s="109"/>
      <c r="C46" s="109"/>
    </row>
    <row r="47" spans="2:5" ht="13.5" customHeight="1"/>
  </sheetData>
  <mergeCells count="6">
    <mergeCell ref="C26:E26"/>
    <mergeCell ref="B4:B5"/>
    <mergeCell ref="B2:E2"/>
    <mergeCell ref="B3:E3"/>
    <mergeCell ref="C4:E4"/>
    <mergeCell ref="B25:E25"/>
  </mergeCells>
  <conditionalFormatting sqref="C23:E23">
    <cfRule type="expression" dxfId="2" priority="4">
      <formula>ROUND(#REF!,5)&lt;&gt;ROUND(#REF!,5)</formula>
    </cfRule>
  </conditionalFormatting>
  <conditionalFormatting sqref="D35:E41">
    <cfRule type="expression" dxfId="1" priority="8">
      <formula>ROUND(#REF!,5)&lt;&gt;ROUND(#REF!,5)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E9FD75C-D7B1-43CA-89E7-34793AE255CF}">
            <xm:f>ROUND(#REF!,5)&lt;&gt;ROUND('\Users\zaur.hajili\Documents\Disclosure-IT-TexnikiShertler\[PRD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C21:E22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12"/>
  <sheetViews>
    <sheetView workbookViewId="0">
      <selection activeCell="O31" sqref="O31"/>
    </sheetView>
  </sheetViews>
  <sheetFormatPr defaultColWidth="8.875" defaultRowHeight="12.75"/>
  <cols>
    <col min="1" max="1" width="55.375" style="33" customWidth="1"/>
    <col min="2" max="2" width="12.25" style="33" customWidth="1"/>
    <col min="3" max="3" width="13.875" style="33" customWidth="1"/>
    <col min="4" max="16384" width="8.875" style="33"/>
  </cols>
  <sheetData>
    <row r="1" spans="1:3" ht="13.5" thickBot="1">
      <c r="C1" s="156">
        <v>46112</v>
      </c>
    </row>
    <row r="2" spans="1:3" ht="12.75" customHeight="1">
      <c r="A2" s="227" t="s">
        <v>177</v>
      </c>
      <c r="B2" s="228"/>
      <c r="C2" s="229"/>
    </row>
    <row r="3" spans="1:3">
      <c r="A3" s="221" t="s">
        <v>138</v>
      </c>
      <c r="B3" s="222"/>
      <c r="C3" s="223"/>
    </row>
    <row r="4" spans="1:3" ht="26.25" thickBot="1">
      <c r="A4" s="124" t="s">
        <v>178</v>
      </c>
      <c r="B4" s="110" t="s">
        <v>11</v>
      </c>
      <c r="C4" s="111" t="s">
        <v>179</v>
      </c>
    </row>
    <row r="5" spans="1:3">
      <c r="A5" s="16" t="s">
        <v>180</v>
      </c>
      <c r="B5" s="113">
        <v>5020.0590000000002</v>
      </c>
      <c r="C5" s="113">
        <v>0</v>
      </c>
    </row>
    <row r="6" spans="1:3">
      <c r="A6" s="125" t="s">
        <v>181</v>
      </c>
      <c r="B6" s="115">
        <v>16939.772969999998</v>
      </c>
      <c r="C6" s="115">
        <v>15903.680899999999</v>
      </c>
    </row>
    <row r="7" spans="1:3">
      <c r="A7" s="126" t="s">
        <v>182</v>
      </c>
      <c r="B7" s="115">
        <v>0</v>
      </c>
      <c r="C7" s="115">
        <v>0</v>
      </c>
    </row>
    <row r="8" spans="1:3">
      <c r="A8" s="127" t="s">
        <v>183</v>
      </c>
      <c r="B8" s="115">
        <v>0</v>
      </c>
      <c r="C8" s="115">
        <v>0</v>
      </c>
    </row>
    <row r="9" spans="1:3">
      <c r="A9" s="127" t="s">
        <v>184</v>
      </c>
      <c r="B9" s="115">
        <v>55512.578479999996</v>
      </c>
      <c r="C9" s="115">
        <v>27774.760539999999</v>
      </c>
    </row>
    <row r="10" spans="1:3">
      <c r="A10" s="127" t="s">
        <v>185</v>
      </c>
      <c r="B10" s="115">
        <v>0</v>
      </c>
      <c r="C10" s="115">
        <v>0</v>
      </c>
    </row>
    <row r="11" spans="1:3">
      <c r="A11" s="126" t="s">
        <v>186</v>
      </c>
      <c r="B11" s="115">
        <v>0</v>
      </c>
      <c r="C11" s="115">
        <v>0</v>
      </c>
    </row>
    <row r="12" spans="1:3">
      <c r="A12" s="126" t="s">
        <v>187</v>
      </c>
      <c r="B12" s="128">
        <v>0</v>
      </c>
      <c r="C12" s="128">
        <v>0</v>
      </c>
    </row>
  </sheetData>
  <mergeCells count="2"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Q24"/>
  <sheetViews>
    <sheetView zoomScale="91" zoomScaleNormal="91" workbookViewId="0">
      <selection activeCell="E30" sqref="E30"/>
    </sheetView>
  </sheetViews>
  <sheetFormatPr defaultColWidth="8.875" defaultRowHeight="15"/>
  <cols>
    <col min="1" max="1" width="3.375" style="30" customWidth="1"/>
    <col min="2" max="2" width="25" style="30" customWidth="1"/>
    <col min="3" max="3" width="10.625" style="30" bestFit="1" customWidth="1"/>
    <col min="4" max="4" width="10.875" style="30" customWidth="1"/>
    <col min="5" max="5" width="14.375" style="30" customWidth="1"/>
    <col min="6" max="6" width="8.25" style="30" customWidth="1"/>
    <col min="7" max="7" width="14.875" style="30" customWidth="1"/>
    <col min="8" max="8" width="14.75" style="30" customWidth="1"/>
    <col min="9" max="9" width="14.875" style="30" customWidth="1"/>
    <col min="10" max="10" width="20.125" style="30" customWidth="1"/>
    <col min="11" max="17" width="11.375" style="30" customWidth="1"/>
    <col min="18" max="16384" width="8.875" style="30"/>
  </cols>
  <sheetData>
    <row r="1" spans="2:17" ht="15.75" thickBot="1">
      <c r="Q1" s="158">
        <v>46112</v>
      </c>
    </row>
    <row r="2" spans="2:17" ht="15.75" thickBot="1">
      <c r="B2" s="167" t="s">
        <v>262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</row>
    <row r="4" spans="2:17">
      <c r="B4" s="33" t="s">
        <v>0</v>
      </c>
    </row>
    <row r="5" spans="2:17" ht="15.75" thickBot="1">
      <c r="Q5" s="49" t="s">
        <v>2</v>
      </c>
    </row>
    <row r="6" spans="2:17">
      <c r="B6" s="170" t="s">
        <v>10</v>
      </c>
      <c r="C6" s="172" t="s">
        <v>11</v>
      </c>
      <c r="D6" s="172" t="s">
        <v>12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4"/>
    </row>
    <row r="7" spans="2:17">
      <c r="B7" s="171"/>
      <c r="C7" s="173"/>
      <c r="D7" s="173" t="s">
        <v>13</v>
      </c>
      <c r="E7" s="173" t="s">
        <v>14</v>
      </c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5"/>
    </row>
    <row r="8" spans="2:17">
      <c r="B8" s="171"/>
      <c r="C8" s="173"/>
      <c r="D8" s="173"/>
      <c r="E8" s="173" t="s">
        <v>15</v>
      </c>
      <c r="F8" s="173" t="s">
        <v>16</v>
      </c>
      <c r="G8" s="173" t="s">
        <v>17</v>
      </c>
      <c r="H8" s="173" t="s">
        <v>18</v>
      </c>
      <c r="I8" s="173" t="s">
        <v>19</v>
      </c>
      <c r="J8" s="173" t="s">
        <v>20</v>
      </c>
      <c r="K8" s="173" t="s">
        <v>21</v>
      </c>
      <c r="L8" s="173" t="s">
        <v>22</v>
      </c>
      <c r="M8" s="173" t="s">
        <v>23</v>
      </c>
      <c r="N8" s="173" t="s">
        <v>24</v>
      </c>
      <c r="O8" s="173" t="s">
        <v>25</v>
      </c>
      <c r="P8" s="173" t="s">
        <v>26</v>
      </c>
      <c r="Q8" s="175" t="s">
        <v>27</v>
      </c>
    </row>
    <row r="9" spans="2:17" ht="23.45" customHeight="1">
      <c r="B9" s="171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5"/>
    </row>
    <row r="10" spans="2:17">
      <c r="B10" s="52" t="s">
        <v>261</v>
      </c>
      <c r="C10" s="53">
        <v>254069.39242999972</v>
      </c>
      <c r="D10" s="53">
        <v>218794.45904999977</v>
      </c>
      <c r="E10" s="53">
        <v>14879.475199999999</v>
      </c>
      <c r="F10" s="53">
        <v>1996.7123700000002</v>
      </c>
      <c r="G10" s="53">
        <v>1481.3702099999996</v>
      </c>
      <c r="H10" s="53">
        <v>878.18034</v>
      </c>
      <c r="I10" s="53">
        <v>806.59152000000006</v>
      </c>
      <c r="J10" s="53">
        <v>541.67325000000005</v>
      </c>
      <c r="K10" s="53">
        <v>585.88607999999999</v>
      </c>
      <c r="L10" s="53">
        <v>477.67601999999999</v>
      </c>
      <c r="M10" s="53">
        <v>541.3428100000001</v>
      </c>
      <c r="N10" s="53">
        <v>518.20566999999994</v>
      </c>
      <c r="O10" s="53">
        <v>455.49675999999999</v>
      </c>
      <c r="P10" s="53">
        <v>679.75276999999994</v>
      </c>
      <c r="Q10" s="54">
        <v>11432.570379999999</v>
      </c>
    </row>
    <row r="11" spans="2:17">
      <c r="B11" s="55" t="s">
        <v>28</v>
      </c>
      <c r="C11" s="53">
        <v>72462.183460000015</v>
      </c>
      <c r="D11" s="53">
        <v>57055.426110000015</v>
      </c>
      <c r="E11" s="53">
        <v>6813.0429600000007</v>
      </c>
      <c r="F11" s="53">
        <v>551.46009000000004</v>
      </c>
      <c r="G11" s="53">
        <v>619.83497</v>
      </c>
      <c r="H11" s="53">
        <v>496.76675</v>
      </c>
      <c r="I11" s="53">
        <v>390.85859000000005</v>
      </c>
      <c r="J11" s="53">
        <v>266.76713000000001</v>
      </c>
      <c r="K11" s="53">
        <v>248.94572000000002</v>
      </c>
      <c r="L11" s="53">
        <v>117.12957</v>
      </c>
      <c r="M11" s="53">
        <v>162.73711999999998</v>
      </c>
      <c r="N11" s="53">
        <v>121.14323</v>
      </c>
      <c r="O11" s="53">
        <v>140.34733</v>
      </c>
      <c r="P11" s="53">
        <v>112.50851</v>
      </c>
      <c r="Q11" s="54">
        <v>5365.2153799999996</v>
      </c>
    </row>
    <row r="12" spans="2:17">
      <c r="B12" s="55" t="s">
        <v>29</v>
      </c>
      <c r="C12" s="53">
        <v>117629.09614999985</v>
      </c>
      <c r="D12" s="53">
        <v>98682.745549999847</v>
      </c>
      <c r="E12" s="53">
        <v>7933.797709999998</v>
      </c>
      <c r="F12" s="53">
        <v>1100.0473800000002</v>
      </c>
      <c r="G12" s="53">
        <v>861.5352399999997</v>
      </c>
      <c r="H12" s="53">
        <v>381.41359</v>
      </c>
      <c r="I12" s="53">
        <v>276.57638000000003</v>
      </c>
      <c r="J12" s="53">
        <v>274.90611999999999</v>
      </c>
      <c r="K12" s="53">
        <v>336.94035999999994</v>
      </c>
      <c r="L12" s="53">
        <v>360.54644999999999</v>
      </c>
      <c r="M12" s="53">
        <v>378.6056900000001</v>
      </c>
      <c r="N12" s="53">
        <v>397.06243999999992</v>
      </c>
      <c r="O12" s="53">
        <v>315.14943</v>
      </c>
      <c r="P12" s="53">
        <v>476.91580999999996</v>
      </c>
      <c r="Q12" s="54">
        <v>5852.8539999999994</v>
      </c>
    </row>
    <row r="13" spans="2:17">
      <c r="B13" s="52" t="s">
        <v>30</v>
      </c>
      <c r="C13" s="53">
        <v>63978.112819999929</v>
      </c>
      <c r="D13" s="53">
        <v>63056.287389999932</v>
      </c>
      <c r="E13" s="53">
        <v>132.63453000000001</v>
      </c>
      <c r="F13" s="53">
        <v>345.20490000000001</v>
      </c>
      <c r="G13" s="53">
        <v>0</v>
      </c>
      <c r="H13" s="53">
        <v>0</v>
      </c>
      <c r="I13" s="53">
        <v>139.15654999999998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90.328450000000004</v>
      </c>
      <c r="Q13" s="54">
        <v>214.501</v>
      </c>
    </row>
    <row r="14" spans="2:17" ht="15.75" thickBot="1">
      <c r="B14" s="56" t="s">
        <v>31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8">
        <v>0</v>
      </c>
    </row>
    <row r="15" spans="2:17"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2:17"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>
      <c r="B17" s="33" t="s">
        <v>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5.75" thickBot="1">
      <c r="C18" s="32"/>
      <c r="D18" s="32"/>
      <c r="E18" s="32"/>
      <c r="F18" s="32"/>
      <c r="G18" s="32"/>
      <c r="H18" s="32"/>
      <c r="I18" s="32"/>
      <c r="J18" s="59" t="s">
        <v>2</v>
      </c>
      <c r="K18" s="32"/>
      <c r="L18" s="32"/>
      <c r="M18" s="32"/>
      <c r="N18" s="32"/>
      <c r="O18" s="32"/>
      <c r="P18" s="32"/>
      <c r="Q18" s="32"/>
    </row>
    <row r="19" spans="2:17" ht="25.5">
      <c r="B19" s="34" t="s">
        <v>10</v>
      </c>
      <c r="C19" s="50" t="s">
        <v>11</v>
      </c>
      <c r="D19" s="50" t="s">
        <v>32</v>
      </c>
      <c r="E19" s="50" t="s">
        <v>33</v>
      </c>
      <c r="F19" s="50" t="s">
        <v>34</v>
      </c>
      <c r="G19" s="50" t="s">
        <v>35</v>
      </c>
      <c r="H19" s="50" t="s">
        <v>36</v>
      </c>
      <c r="I19" s="50" t="s">
        <v>37</v>
      </c>
      <c r="J19" s="51" t="s">
        <v>38</v>
      </c>
      <c r="K19" s="32"/>
      <c r="L19" s="32"/>
      <c r="M19" s="32"/>
      <c r="N19" s="32"/>
      <c r="O19" s="32"/>
      <c r="P19" s="32"/>
      <c r="Q19" s="32"/>
    </row>
    <row r="20" spans="2:17">
      <c r="B20" s="52" t="s">
        <v>39</v>
      </c>
      <c r="C20" s="60">
        <v>254069.39242999972</v>
      </c>
      <c r="D20" s="60">
        <v>138994.86238000012</v>
      </c>
      <c r="E20" s="60">
        <v>742.46186999999998</v>
      </c>
      <c r="F20" s="60">
        <v>7260.0181299999949</v>
      </c>
      <c r="G20" s="60">
        <v>95629.262659999949</v>
      </c>
      <c r="H20" s="60">
        <v>11442.78739</v>
      </c>
      <c r="I20" s="60">
        <v>0</v>
      </c>
      <c r="J20" s="37">
        <v>0</v>
      </c>
    </row>
    <row r="21" spans="2:17">
      <c r="B21" s="55" t="s">
        <v>28</v>
      </c>
      <c r="C21" s="60">
        <v>72462.183460000015</v>
      </c>
      <c r="D21" s="60">
        <v>29647.844660000002</v>
      </c>
      <c r="E21" s="60">
        <v>0</v>
      </c>
      <c r="F21" s="60">
        <v>0</v>
      </c>
      <c r="G21" s="60">
        <v>31657.915980000009</v>
      </c>
      <c r="H21" s="60">
        <v>11156.42282</v>
      </c>
      <c r="I21" s="60">
        <v>0</v>
      </c>
      <c r="J21" s="37">
        <v>0</v>
      </c>
    </row>
    <row r="22" spans="2:17">
      <c r="B22" s="55" t="s">
        <v>29</v>
      </c>
      <c r="C22" s="60">
        <v>117629.09614999985</v>
      </c>
      <c r="D22" s="60">
        <v>109308.46441000013</v>
      </c>
      <c r="E22" s="60">
        <v>742.46186999999998</v>
      </c>
      <c r="F22" s="60">
        <v>7260.0181299999949</v>
      </c>
      <c r="G22" s="60">
        <v>31.78717</v>
      </c>
      <c r="H22" s="60">
        <v>286.36457000000001</v>
      </c>
      <c r="I22" s="60">
        <v>0</v>
      </c>
      <c r="J22" s="37">
        <v>0</v>
      </c>
    </row>
    <row r="23" spans="2:17">
      <c r="B23" s="55" t="s">
        <v>30</v>
      </c>
      <c r="C23" s="60">
        <v>63978.112819999929</v>
      </c>
      <c r="D23" s="60">
        <v>38.553309999999996</v>
      </c>
      <c r="E23" s="60">
        <v>0</v>
      </c>
      <c r="F23" s="60">
        <v>0</v>
      </c>
      <c r="G23" s="60">
        <v>63939.559509999941</v>
      </c>
      <c r="H23" s="60">
        <v>0</v>
      </c>
      <c r="I23" s="60">
        <v>0</v>
      </c>
      <c r="J23" s="37">
        <v>0</v>
      </c>
    </row>
    <row r="24" spans="2:17" ht="15.75" thickBot="1">
      <c r="B24" s="61" t="s">
        <v>31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3">
        <v>0</v>
      </c>
    </row>
  </sheetData>
  <mergeCells count="19">
    <mergeCell ref="K8:K9"/>
    <mergeCell ref="L8:L9"/>
    <mergeCell ref="M8:M9"/>
    <mergeCell ref="B2:Q2"/>
    <mergeCell ref="B6:B9"/>
    <mergeCell ref="C6:C9"/>
    <mergeCell ref="D6:Q6"/>
    <mergeCell ref="D7:D9"/>
    <mergeCell ref="E7:Q7"/>
    <mergeCell ref="E8:E9"/>
    <mergeCell ref="F8:F9"/>
    <mergeCell ref="G8:G9"/>
    <mergeCell ref="H8:H9"/>
    <mergeCell ref="O8:O9"/>
    <mergeCell ref="P8:P9"/>
    <mergeCell ref="Q8:Q9"/>
    <mergeCell ref="N8:N9"/>
    <mergeCell ref="I8:I9"/>
    <mergeCell ref="J8:J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5"/>
  <sheetViews>
    <sheetView zoomScale="88" zoomScaleNormal="88" workbookViewId="0">
      <selection activeCell="G31" sqref="G31"/>
    </sheetView>
  </sheetViews>
  <sheetFormatPr defaultRowHeight="14.25"/>
  <cols>
    <col min="1" max="1" width="2.125" customWidth="1"/>
    <col min="2" max="2" width="4.375" customWidth="1"/>
    <col min="3" max="3" width="4.375" bestFit="1" customWidth="1"/>
    <col min="4" max="4" width="27.625" customWidth="1"/>
    <col min="5" max="5" width="10" bestFit="1" customWidth="1"/>
    <col min="6" max="12" width="9.875" bestFit="1" customWidth="1"/>
    <col min="13" max="13" width="11" bestFit="1" customWidth="1"/>
    <col min="14" max="14" width="10.875" bestFit="1" customWidth="1"/>
  </cols>
  <sheetData>
    <row r="1" spans="1:14" ht="15.75" thickBo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58">
        <v>46112</v>
      </c>
    </row>
    <row r="2" spans="1:14" ht="15.75" thickBot="1">
      <c r="A2" s="30"/>
      <c r="B2" s="30"/>
      <c r="C2" s="176" t="s">
        <v>40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ht="15.75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5.5">
      <c r="A4" s="30"/>
      <c r="B4" s="30"/>
      <c r="C4" s="102"/>
      <c r="D4" s="35" t="s">
        <v>41</v>
      </c>
      <c r="E4" s="50" t="s">
        <v>42</v>
      </c>
      <c r="F4" s="50" t="s">
        <v>43</v>
      </c>
      <c r="G4" s="50" t="s">
        <v>44</v>
      </c>
      <c r="H4" s="50" t="s">
        <v>45</v>
      </c>
      <c r="I4" s="50" t="s">
        <v>46</v>
      </c>
      <c r="J4" s="50" t="s">
        <v>47</v>
      </c>
      <c r="K4" s="50" t="s">
        <v>48</v>
      </c>
      <c r="L4" s="50" t="s">
        <v>49</v>
      </c>
      <c r="M4" s="50" t="s">
        <v>50</v>
      </c>
      <c r="N4" s="51" t="s">
        <v>51</v>
      </c>
    </row>
    <row r="5" spans="1:14" ht="15">
      <c r="A5" s="30"/>
      <c r="B5" s="30"/>
      <c r="C5" s="103">
        <v>1</v>
      </c>
      <c r="D5" s="38" t="s">
        <v>52</v>
      </c>
      <c r="E5" s="60">
        <v>21021.43621</v>
      </c>
      <c r="F5" s="60">
        <v>41222.224797203948</v>
      </c>
      <c r="G5" s="60">
        <v>15525.219332020297</v>
      </c>
      <c r="H5" s="60">
        <v>41938.383639775762</v>
      </c>
      <c r="I5" s="60">
        <v>15759.890888</v>
      </c>
      <c r="J5" s="60">
        <v>15990.829748999999</v>
      </c>
      <c r="K5" s="60">
        <v>46855.054149999989</v>
      </c>
      <c r="L5" s="60">
        <v>60167.006510000007</v>
      </c>
      <c r="M5" s="60">
        <v>65485.619368061052</v>
      </c>
      <c r="N5" s="37">
        <v>323965.66464406106</v>
      </c>
    </row>
    <row r="6" spans="1:14" ht="15">
      <c r="A6" s="30"/>
      <c r="B6" s="30"/>
      <c r="C6" s="104">
        <v>1.1000000000000001</v>
      </c>
      <c r="D6" s="36" t="s">
        <v>53</v>
      </c>
      <c r="E6" s="60">
        <v>11617.336210000001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5111.0405000000001</v>
      </c>
      <c r="N6" s="37">
        <v>16728.376709999997</v>
      </c>
    </row>
    <row r="7" spans="1:14" ht="15">
      <c r="A7" s="30"/>
      <c r="B7" s="30"/>
      <c r="C7" s="104">
        <v>1.2</v>
      </c>
      <c r="D7" s="36" t="s">
        <v>54</v>
      </c>
      <c r="E7" s="60">
        <v>0</v>
      </c>
      <c r="F7" s="60">
        <v>0</v>
      </c>
      <c r="G7" s="60">
        <v>9951.6240500000004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37">
        <v>9951.6240500000004</v>
      </c>
    </row>
    <row r="8" spans="1:14" ht="15" customHeight="1">
      <c r="A8" s="30"/>
      <c r="B8" s="30"/>
      <c r="C8" s="104">
        <v>1.3</v>
      </c>
      <c r="D8" s="36" t="s">
        <v>4</v>
      </c>
      <c r="E8" s="60">
        <v>0</v>
      </c>
      <c r="F8" s="60">
        <v>1000.056207</v>
      </c>
      <c r="G8" s="60">
        <v>4327.6146010000002</v>
      </c>
      <c r="H8" s="60">
        <v>33707.867250999996</v>
      </c>
      <c r="I8" s="60">
        <v>15759.890888</v>
      </c>
      <c r="J8" s="60">
        <v>15990.829748999999</v>
      </c>
      <c r="K8" s="60">
        <v>46855.054149999989</v>
      </c>
      <c r="L8" s="60">
        <v>60167.006510000007</v>
      </c>
      <c r="M8" s="60">
        <v>42798.283403061061</v>
      </c>
      <c r="N8" s="37">
        <v>220606.60275906106</v>
      </c>
    </row>
    <row r="9" spans="1:14" ht="30" customHeight="1">
      <c r="A9" s="30"/>
      <c r="B9" s="30"/>
      <c r="C9" s="104">
        <v>1.4</v>
      </c>
      <c r="D9" s="36" t="s">
        <v>55</v>
      </c>
      <c r="E9" s="60">
        <v>9404.1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37">
        <v>9404.1</v>
      </c>
    </row>
    <row r="10" spans="1:14" ht="15">
      <c r="A10" s="30"/>
      <c r="B10" s="30"/>
      <c r="C10" s="104">
        <v>1.5</v>
      </c>
      <c r="D10" s="36" t="s">
        <v>56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37">
        <v>0</v>
      </c>
    </row>
    <row r="11" spans="1:14" ht="15">
      <c r="A11" s="30"/>
      <c r="B11" s="30"/>
      <c r="C11" s="104">
        <v>1.6</v>
      </c>
      <c r="D11" s="36" t="s">
        <v>57</v>
      </c>
      <c r="E11" s="60"/>
      <c r="F11" s="60"/>
      <c r="G11" s="60"/>
      <c r="H11" s="60"/>
      <c r="I11" s="60"/>
      <c r="J11" s="60"/>
      <c r="K11" s="60"/>
      <c r="L11" s="60"/>
      <c r="M11" s="60"/>
      <c r="N11" s="37"/>
    </row>
    <row r="12" spans="1:14" ht="15">
      <c r="A12" s="30"/>
      <c r="B12" s="30"/>
      <c r="C12" s="104">
        <v>1.7</v>
      </c>
      <c r="D12" s="36" t="s">
        <v>58</v>
      </c>
      <c r="E12" s="60">
        <v>0</v>
      </c>
      <c r="F12" s="60">
        <v>40000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37">
        <v>40000</v>
      </c>
    </row>
    <row r="13" spans="1:14" ht="15">
      <c r="A13" s="30"/>
      <c r="B13" s="30"/>
      <c r="C13" s="104">
        <v>1.8</v>
      </c>
      <c r="D13" s="36" t="s">
        <v>59</v>
      </c>
      <c r="E13" s="60">
        <v>0</v>
      </c>
      <c r="F13" s="60">
        <v>222.16859020394773</v>
      </c>
      <c r="G13" s="60">
        <v>1245.9806810202974</v>
      </c>
      <c r="H13" s="60">
        <v>8230.5163887757608</v>
      </c>
      <c r="I13" s="60">
        <v>0</v>
      </c>
      <c r="J13" s="60">
        <v>0</v>
      </c>
      <c r="K13" s="60">
        <v>0</v>
      </c>
      <c r="L13" s="60">
        <v>0</v>
      </c>
      <c r="M13" s="60">
        <v>17576.295464999988</v>
      </c>
      <c r="N13" s="37">
        <v>27274.961124999994</v>
      </c>
    </row>
    <row r="14" spans="1:14" ht="15">
      <c r="A14" s="30"/>
      <c r="B14" s="30"/>
      <c r="C14" s="103">
        <v>2</v>
      </c>
      <c r="D14" s="38" t="s">
        <v>60</v>
      </c>
      <c r="E14" s="60">
        <v>52294.370990000032</v>
      </c>
      <c r="F14" s="60">
        <v>4911.2194395037113</v>
      </c>
      <c r="G14" s="60">
        <v>4718.9341795842411</v>
      </c>
      <c r="H14" s="60">
        <v>20605.071320912051</v>
      </c>
      <c r="I14" s="60">
        <v>18463.862689999998</v>
      </c>
      <c r="J14" s="60">
        <v>10334.461519999999</v>
      </c>
      <c r="K14" s="60">
        <v>28912.828220000003</v>
      </c>
      <c r="L14" s="60">
        <v>8819.4125399999994</v>
      </c>
      <c r="M14" s="60">
        <v>63032.27760999999</v>
      </c>
      <c r="N14" s="37">
        <v>212092.43851000001</v>
      </c>
    </row>
    <row r="15" spans="1:14" ht="25.5">
      <c r="A15" s="30"/>
      <c r="B15" s="30"/>
      <c r="C15" s="104">
        <v>2.1</v>
      </c>
      <c r="D15" s="36" t="s">
        <v>61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37">
        <v>0</v>
      </c>
    </row>
    <row r="16" spans="1:14" ht="30" customHeight="1">
      <c r="A16" s="30"/>
      <c r="B16" s="30"/>
      <c r="C16" s="104">
        <v>2.2000000000000002</v>
      </c>
      <c r="D16" s="36" t="s">
        <v>62</v>
      </c>
      <c r="E16" s="60">
        <v>18974.786899999999</v>
      </c>
      <c r="F16" s="60">
        <v>7.4999899999999995</v>
      </c>
      <c r="G16" s="60">
        <v>0</v>
      </c>
      <c r="H16" s="60">
        <v>421.92737</v>
      </c>
      <c r="I16" s="60">
        <v>0</v>
      </c>
      <c r="J16" s="60">
        <v>40.600420000000007</v>
      </c>
      <c r="K16" s="60">
        <v>795.88497999999993</v>
      </c>
      <c r="L16" s="60">
        <v>5391.6007199999995</v>
      </c>
      <c r="M16" s="60">
        <v>62870.415360000006</v>
      </c>
      <c r="N16" s="37">
        <v>88502.715740000014</v>
      </c>
    </row>
    <row r="17" spans="1:14" ht="15">
      <c r="A17" s="30"/>
      <c r="B17" s="30"/>
      <c r="C17" s="104">
        <v>2.2999999999999998</v>
      </c>
      <c r="D17" s="36" t="s">
        <v>63</v>
      </c>
      <c r="E17" s="60">
        <v>33319.584090000033</v>
      </c>
      <c r="F17" s="60">
        <v>1132.65761</v>
      </c>
      <c r="G17" s="60">
        <v>2878.2779600000003</v>
      </c>
      <c r="H17" s="60">
        <v>10840.06018</v>
      </c>
      <c r="I17" s="60">
        <v>18463.862689999998</v>
      </c>
      <c r="J17" s="60">
        <v>10293.8611</v>
      </c>
      <c r="K17" s="60">
        <v>28116.943240000004</v>
      </c>
      <c r="L17" s="60">
        <v>3427.8118200000004</v>
      </c>
      <c r="M17" s="60">
        <v>161.86224999999999</v>
      </c>
      <c r="N17" s="37">
        <v>108634.92094000004</v>
      </c>
    </row>
    <row r="18" spans="1:14" ht="15">
      <c r="A18" s="30"/>
      <c r="B18" s="30"/>
      <c r="C18" s="105" t="s">
        <v>64</v>
      </c>
      <c r="D18" s="36" t="s">
        <v>65</v>
      </c>
      <c r="E18" s="60">
        <v>33319.584090000033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37">
        <v>33319.584090000033</v>
      </c>
    </row>
    <row r="19" spans="1:14" ht="15">
      <c r="A19" s="30"/>
      <c r="B19" s="30"/>
      <c r="C19" s="105" t="s">
        <v>66</v>
      </c>
      <c r="D19" s="36" t="s">
        <v>67</v>
      </c>
      <c r="E19" s="60">
        <v>0</v>
      </c>
      <c r="F19" s="60">
        <v>1132.65761</v>
      </c>
      <c r="G19" s="60">
        <v>2878.2779600000003</v>
      </c>
      <c r="H19" s="60">
        <v>10840.06018</v>
      </c>
      <c r="I19" s="60">
        <v>18463.862689999998</v>
      </c>
      <c r="J19" s="60">
        <v>10293.8611</v>
      </c>
      <c r="K19" s="60">
        <v>28116.943240000004</v>
      </c>
      <c r="L19" s="60">
        <v>3427.8118200000004</v>
      </c>
      <c r="M19" s="60">
        <v>161.86224999999999</v>
      </c>
      <c r="N19" s="37">
        <v>75315.336850000007</v>
      </c>
    </row>
    <row r="20" spans="1:14" ht="15">
      <c r="A20" s="30"/>
      <c r="B20" s="30"/>
      <c r="C20" s="104">
        <v>2.4</v>
      </c>
      <c r="D20" s="36" t="s">
        <v>68</v>
      </c>
      <c r="E20" s="60"/>
      <c r="F20" s="60"/>
      <c r="G20" s="60"/>
      <c r="H20" s="60"/>
      <c r="I20" s="60"/>
      <c r="J20" s="60"/>
      <c r="K20" s="60"/>
      <c r="L20" s="60"/>
      <c r="M20" s="60"/>
      <c r="N20" s="37"/>
    </row>
    <row r="21" spans="1:14" ht="15">
      <c r="A21" s="30"/>
      <c r="B21" s="30"/>
      <c r="C21" s="104">
        <v>2.5</v>
      </c>
      <c r="D21" s="36" t="s">
        <v>6</v>
      </c>
      <c r="E21" s="60"/>
      <c r="F21" s="60"/>
      <c r="G21" s="60"/>
      <c r="H21" s="60"/>
      <c r="I21" s="60"/>
      <c r="J21" s="60"/>
      <c r="K21" s="60"/>
      <c r="L21" s="60"/>
      <c r="M21" s="60"/>
      <c r="N21" s="37"/>
    </row>
    <row r="22" spans="1:14" ht="15">
      <c r="A22" s="30"/>
      <c r="B22" s="30"/>
      <c r="C22" s="104">
        <v>2.6</v>
      </c>
      <c r="D22" s="36" t="s">
        <v>69</v>
      </c>
      <c r="E22" s="60">
        <v>0</v>
      </c>
      <c r="F22" s="60">
        <v>3771.0618395037109</v>
      </c>
      <c r="G22" s="60">
        <v>1840.6562195842409</v>
      </c>
      <c r="H22" s="60">
        <v>9343.0837709120497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37">
        <v>14954.801830000002</v>
      </c>
    </row>
    <row r="23" spans="1:14" ht="15.75" thickBot="1">
      <c r="A23" s="30"/>
      <c r="B23" s="30"/>
      <c r="C23" s="106">
        <v>3</v>
      </c>
      <c r="D23" s="107" t="s">
        <v>70</v>
      </c>
      <c r="E23" s="62">
        <v>-31272.934780000032</v>
      </c>
      <c r="F23" s="62">
        <v>36311.00535770024</v>
      </c>
      <c r="G23" s="62">
        <v>10806.285152436056</v>
      </c>
      <c r="H23" s="62">
        <v>21333.312318863711</v>
      </c>
      <c r="I23" s="62">
        <v>-2703.9718019999973</v>
      </c>
      <c r="J23" s="62">
        <v>5656.3682289999997</v>
      </c>
      <c r="K23" s="62">
        <v>17942.225929999986</v>
      </c>
      <c r="L23" s="62">
        <v>51347.593970000002</v>
      </c>
      <c r="M23" s="62">
        <v>-109419.88436943889</v>
      </c>
      <c r="N23" s="63">
        <v>6.5610656747594476E-6</v>
      </c>
    </row>
    <row r="24" spans="1:14" ht="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</sheetData>
  <mergeCells count="1">
    <mergeCell ref="C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H39"/>
  <sheetViews>
    <sheetView zoomScale="95" zoomScaleNormal="95" workbookViewId="0">
      <selection activeCell="H32" sqref="H32"/>
    </sheetView>
  </sheetViews>
  <sheetFormatPr defaultRowHeight="14.25"/>
  <cols>
    <col min="3" max="3" width="44.75" customWidth="1"/>
    <col min="4" max="8" width="10.875" customWidth="1"/>
  </cols>
  <sheetData>
    <row r="1" spans="2:8" ht="15" thickBot="1">
      <c r="H1" s="157">
        <v>46112</v>
      </c>
    </row>
    <row r="2" spans="2:8" ht="16.5" thickBot="1">
      <c r="B2" s="179" t="s">
        <v>71</v>
      </c>
      <c r="C2" s="180"/>
      <c r="D2" s="180"/>
      <c r="E2" s="180"/>
      <c r="F2" s="180"/>
      <c r="G2" s="180"/>
      <c r="H2" s="181"/>
    </row>
    <row r="3" spans="2:8" ht="16.5" thickBot="1">
      <c r="H3" s="129" t="s">
        <v>2</v>
      </c>
    </row>
    <row r="4" spans="2:8" ht="15">
      <c r="B4" s="135"/>
      <c r="C4" s="134" t="s">
        <v>72</v>
      </c>
      <c r="D4" s="136" t="s">
        <v>11</v>
      </c>
      <c r="E4" s="136" t="s">
        <v>73</v>
      </c>
      <c r="F4" s="136" t="s">
        <v>74</v>
      </c>
      <c r="G4" s="136" t="s">
        <v>75</v>
      </c>
      <c r="H4" s="137" t="s">
        <v>8</v>
      </c>
    </row>
    <row r="5" spans="2:8" ht="15">
      <c r="B5" s="130">
        <v>1</v>
      </c>
      <c r="C5" s="131" t="s">
        <v>52</v>
      </c>
      <c r="D5" s="138">
        <v>323965.66463749995</v>
      </c>
      <c r="E5" s="138">
        <v>310887.77279999998</v>
      </c>
      <c r="F5" s="138">
        <v>1473.3784274999998</v>
      </c>
      <c r="G5" s="138">
        <v>113.53072</v>
      </c>
      <c r="H5" s="139">
        <v>11490.982690000001</v>
      </c>
    </row>
    <row r="6" spans="2:8" ht="15">
      <c r="B6" s="140">
        <v>1.1000000000000001</v>
      </c>
      <c r="C6" s="132" t="s">
        <v>76</v>
      </c>
      <c r="D6" s="138">
        <v>16728.37671</v>
      </c>
      <c r="E6" s="138">
        <v>13091.544980000001</v>
      </c>
      <c r="F6" s="138">
        <v>1463.2069799999999</v>
      </c>
      <c r="G6" s="138">
        <v>113.24299999999999</v>
      </c>
      <c r="H6" s="139">
        <v>2060.38175</v>
      </c>
    </row>
    <row r="7" spans="2:8" ht="15">
      <c r="B7" s="140">
        <v>1.2</v>
      </c>
      <c r="C7" s="132" t="s">
        <v>54</v>
      </c>
      <c r="D7" s="138">
        <v>9951.6240500000004</v>
      </c>
      <c r="E7" s="138">
        <v>9951.6240500000004</v>
      </c>
      <c r="F7" s="138">
        <v>0</v>
      </c>
      <c r="G7" s="138">
        <v>0</v>
      </c>
      <c r="H7" s="139">
        <v>0</v>
      </c>
    </row>
    <row r="8" spans="2:8" ht="15">
      <c r="B8" s="140">
        <v>1.3</v>
      </c>
      <c r="C8" s="132" t="s">
        <v>3</v>
      </c>
      <c r="D8" s="138">
        <v>220606.60275249998</v>
      </c>
      <c r="E8" s="138">
        <v>220597.10360249999</v>
      </c>
      <c r="F8" s="138">
        <v>6.5320899999999993</v>
      </c>
      <c r="G8" s="138">
        <v>0.10365999999999986</v>
      </c>
      <c r="H8" s="139">
        <v>2.8633999999999982</v>
      </c>
    </row>
    <row r="9" spans="2:8" ht="15">
      <c r="B9" s="140">
        <v>1.4</v>
      </c>
      <c r="C9" s="132" t="s">
        <v>77</v>
      </c>
      <c r="D9" s="138">
        <v>49404.1</v>
      </c>
      <c r="E9" s="138">
        <v>40000</v>
      </c>
      <c r="F9" s="138">
        <v>0</v>
      </c>
      <c r="G9" s="138">
        <v>0</v>
      </c>
      <c r="H9" s="139">
        <v>9404.1</v>
      </c>
    </row>
    <row r="10" spans="2:8" ht="15">
      <c r="B10" s="140">
        <v>1.5</v>
      </c>
      <c r="C10" s="132" t="s">
        <v>57</v>
      </c>
      <c r="D10" s="138"/>
      <c r="E10" s="138"/>
      <c r="F10" s="138"/>
      <c r="G10" s="138"/>
      <c r="H10" s="139"/>
    </row>
    <row r="11" spans="2:8" ht="15">
      <c r="B11" s="140">
        <v>1.6</v>
      </c>
      <c r="C11" s="132" t="s">
        <v>78</v>
      </c>
      <c r="D11" s="138"/>
      <c r="E11" s="138"/>
      <c r="F11" s="138"/>
      <c r="G11" s="138"/>
      <c r="H11" s="139"/>
    </row>
    <row r="12" spans="2:8" ht="15">
      <c r="B12" s="140">
        <v>1.7</v>
      </c>
      <c r="C12" s="132" t="s">
        <v>79</v>
      </c>
      <c r="D12" s="138">
        <v>9626.0288400000009</v>
      </c>
      <c r="E12" s="138">
        <v>9626.0288400000009</v>
      </c>
      <c r="F12" s="138">
        <v>0</v>
      </c>
      <c r="G12" s="138">
        <v>0</v>
      </c>
      <c r="H12" s="139">
        <v>0</v>
      </c>
    </row>
    <row r="13" spans="2:8" ht="15">
      <c r="B13" s="140">
        <v>1.8</v>
      </c>
      <c r="C13" s="132" t="s">
        <v>5</v>
      </c>
      <c r="D13" s="138">
        <v>17648.932285000006</v>
      </c>
      <c r="E13" s="138">
        <v>17621.471327500007</v>
      </c>
      <c r="F13" s="138">
        <v>3.6393575000000009</v>
      </c>
      <c r="G13" s="138">
        <v>0.18406000000000003</v>
      </c>
      <c r="H13" s="139">
        <v>23.637540000000001</v>
      </c>
    </row>
    <row r="14" spans="2:8" ht="15">
      <c r="B14" s="130">
        <v>2</v>
      </c>
      <c r="C14" s="131" t="s">
        <v>60</v>
      </c>
      <c r="D14" s="138">
        <v>212092.43851000001</v>
      </c>
      <c r="E14" s="138">
        <v>198379.86886000002</v>
      </c>
      <c r="F14" s="138">
        <v>2387.4552000000003</v>
      </c>
      <c r="G14" s="138">
        <v>95.116039999999998</v>
      </c>
      <c r="H14" s="139">
        <v>11229.99841</v>
      </c>
    </row>
    <row r="15" spans="2:8" ht="15">
      <c r="B15" s="140">
        <v>2.1</v>
      </c>
      <c r="C15" s="132" t="s">
        <v>80</v>
      </c>
      <c r="D15" s="138">
        <v>0</v>
      </c>
      <c r="E15" s="138">
        <v>0</v>
      </c>
      <c r="F15" s="138">
        <v>0</v>
      </c>
      <c r="G15" s="138">
        <v>0</v>
      </c>
      <c r="H15" s="139">
        <v>0</v>
      </c>
    </row>
    <row r="16" spans="2:8" ht="15">
      <c r="B16" s="140">
        <v>2.2000000000000002</v>
      </c>
      <c r="C16" s="132" t="s">
        <v>62</v>
      </c>
      <c r="D16" s="141">
        <v>88502.715740000014</v>
      </c>
      <c r="E16" s="141">
        <v>88486.082660000015</v>
      </c>
      <c r="F16" s="141">
        <v>3.8999999999999999E-4</v>
      </c>
      <c r="G16" s="141">
        <v>0</v>
      </c>
      <c r="H16" s="139">
        <v>16.63269</v>
      </c>
    </row>
    <row r="17" spans="2:8" ht="15">
      <c r="B17" s="140">
        <v>2.2999999999999998</v>
      </c>
      <c r="C17" s="132" t="s">
        <v>81</v>
      </c>
      <c r="D17" s="141">
        <v>108634.92093999998</v>
      </c>
      <c r="E17" s="141">
        <v>97631.739349999989</v>
      </c>
      <c r="F17" s="141">
        <v>2340.06907</v>
      </c>
      <c r="G17" s="141">
        <v>86.264660000000006</v>
      </c>
      <c r="H17" s="139">
        <v>8576.8478599999999</v>
      </c>
    </row>
    <row r="18" spans="2:8" ht="15">
      <c r="B18" s="142" t="s">
        <v>64</v>
      </c>
      <c r="C18" s="132" t="s">
        <v>82</v>
      </c>
      <c r="D18" s="141">
        <v>33319.584089999997</v>
      </c>
      <c r="E18" s="141">
        <v>24269.270270000001</v>
      </c>
      <c r="F18" s="141">
        <v>470.07556000000005</v>
      </c>
      <c r="G18" s="141">
        <v>86.264660000000006</v>
      </c>
      <c r="H18" s="139">
        <v>8493.9735999999994</v>
      </c>
    </row>
    <row r="19" spans="2:8" ht="15">
      <c r="B19" s="142" t="s">
        <v>66</v>
      </c>
      <c r="C19" s="132" t="s">
        <v>83</v>
      </c>
      <c r="D19" s="141">
        <v>75315.336849999992</v>
      </c>
      <c r="E19" s="141">
        <v>73362.469079999995</v>
      </c>
      <c r="F19" s="141">
        <v>1869.99351</v>
      </c>
      <c r="G19" s="141">
        <v>0</v>
      </c>
      <c r="H19" s="139">
        <v>82.874259999999992</v>
      </c>
    </row>
    <row r="20" spans="2:8" ht="15">
      <c r="B20" s="140">
        <v>2.4</v>
      </c>
      <c r="C20" s="132" t="s">
        <v>68</v>
      </c>
      <c r="D20" s="141"/>
      <c r="E20" s="141"/>
      <c r="F20" s="141"/>
      <c r="G20" s="141"/>
      <c r="H20" s="139"/>
    </row>
    <row r="21" spans="2:8" ht="15">
      <c r="B21" s="140">
        <v>2.5</v>
      </c>
      <c r="C21" s="132" t="s">
        <v>6</v>
      </c>
      <c r="D21" s="141"/>
      <c r="E21" s="141"/>
      <c r="F21" s="141"/>
      <c r="G21" s="141"/>
      <c r="H21" s="139"/>
    </row>
    <row r="22" spans="2:8" ht="15">
      <c r="B22" s="140">
        <v>2.6</v>
      </c>
      <c r="C22" s="132" t="s">
        <v>7</v>
      </c>
      <c r="D22" s="141">
        <v>14954.80183</v>
      </c>
      <c r="E22" s="141">
        <v>12262.046850000001</v>
      </c>
      <c r="F22" s="141">
        <v>47.385740000000048</v>
      </c>
      <c r="G22" s="141">
        <v>8.8513799999999989</v>
      </c>
      <c r="H22" s="139">
        <v>2636.5178599999999</v>
      </c>
    </row>
    <row r="23" spans="2:8" ht="15.75">
      <c r="B23" s="182" t="s">
        <v>9</v>
      </c>
      <c r="C23" s="183"/>
      <c r="D23" s="183"/>
      <c r="E23" s="183"/>
      <c r="F23" s="183"/>
      <c r="G23" s="183"/>
      <c r="H23" s="184"/>
    </row>
    <row r="24" spans="2:8" ht="15">
      <c r="B24" s="130">
        <v>3</v>
      </c>
      <c r="C24" s="131" t="s">
        <v>84</v>
      </c>
      <c r="D24" s="143"/>
      <c r="E24" s="143"/>
      <c r="F24" s="143">
        <v>-8.9352261155259214E-3</v>
      </c>
      <c r="G24" s="143">
        <v>1.8000584284539776E-4</v>
      </c>
      <c r="H24" s="144">
        <v>1.8918434618218523E-3</v>
      </c>
    </row>
    <row r="25" spans="2:8" ht="15">
      <c r="B25" s="140">
        <v>3.1</v>
      </c>
      <c r="C25" s="132" t="s">
        <v>85</v>
      </c>
      <c r="D25" s="145">
        <v>-8.9352261155259214E-3</v>
      </c>
      <c r="E25" s="145"/>
      <c r="F25" s="145"/>
      <c r="G25" s="145"/>
      <c r="H25" s="146"/>
    </row>
    <row r="26" spans="2:8" ht="15">
      <c r="B26" s="140">
        <v>3.2</v>
      </c>
      <c r="C26" s="132" t="s">
        <v>86</v>
      </c>
      <c r="D26" s="145">
        <v>1.9205934244450992E-3</v>
      </c>
      <c r="E26" s="145"/>
      <c r="F26" s="145"/>
      <c r="G26" s="145"/>
      <c r="H26" s="146"/>
    </row>
    <row r="27" spans="2:8" ht="15">
      <c r="B27" s="140">
        <v>3.3</v>
      </c>
      <c r="C27" s="132" t="s">
        <v>87</v>
      </c>
      <c r="D27" s="145"/>
      <c r="E27" s="145"/>
      <c r="F27" s="145"/>
      <c r="G27" s="145"/>
      <c r="H27" s="146"/>
    </row>
    <row r="28" spans="2:8" ht="15.75" thickBot="1">
      <c r="B28" s="147">
        <v>3.4</v>
      </c>
      <c r="C28" s="133" t="s">
        <v>88</v>
      </c>
      <c r="D28" s="148">
        <v>-7.0146326910808226E-3</v>
      </c>
      <c r="E28" s="148"/>
      <c r="F28" s="148"/>
      <c r="G28" s="148"/>
      <c r="H28" s="149"/>
    </row>
    <row r="31" spans="2:8" ht="15" customHeight="1">
      <c r="C31" s="185" t="s">
        <v>272</v>
      </c>
      <c r="D31" s="186"/>
      <c r="E31" s="186"/>
      <c r="F31" s="187"/>
    </row>
    <row r="32" spans="2:8" ht="45">
      <c r="C32" s="152" t="s">
        <v>273</v>
      </c>
      <c r="D32" s="152" t="s">
        <v>274</v>
      </c>
      <c r="E32" s="152" t="s">
        <v>275</v>
      </c>
      <c r="F32" s="152" t="s">
        <v>276</v>
      </c>
    </row>
    <row r="33" spans="3:6">
      <c r="C33" s="153" t="s">
        <v>277</v>
      </c>
      <c r="D33" s="154">
        <v>0.1</v>
      </c>
      <c r="E33" s="154">
        <v>7.0000000000000007E-2</v>
      </c>
      <c r="F33" s="155"/>
    </row>
    <row r="34" spans="3:6">
      <c r="C34" s="153" t="s">
        <v>278</v>
      </c>
      <c r="D34" s="154">
        <v>0.1</v>
      </c>
      <c r="E34" s="154">
        <v>7.0000000000000007E-2</v>
      </c>
      <c r="F34" s="155"/>
    </row>
    <row r="35" spans="3:6">
      <c r="C35" s="153" t="s">
        <v>279</v>
      </c>
      <c r="D35" s="154">
        <v>0.2</v>
      </c>
      <c r="E35" s="154">
        <v>0.14000000000000001</v>
      </c>
      <c r="F35" s="154">
        <v>0.03</v>
      </c>
    </row>
    <row r="36" spans="3:6">
      <c r="C36" s="153" t="s">
        <v>280</v>
      </c>
      <c r="D36" s="154">
        <v>0.2</v>
      </c>
      <c r="E36" s="154">
        <v>0.14000000000000001</v>
      </c>
      <c r="F36" s="154">
        <v>0.03</v>
      </c>
    </row>
    <row r="39" spans="3:6" ht="15" customHeight="1"/>
  </sheetData>
  <mergeCells count="3">
    <mergeCell ref="B2:H2"/>
    <mergeCell ref="B23:H23"/>
    <mergeCell ref="C31:F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E39"/>
  <sheetViews>
    <sheetView tabSelected="1" zoomScale="95" zoomScaleNormal="95" workbookViewId="0">
      <selection activeCell="H13" sqref="H13"/>
    </sheetView>
  </sheetViews>
  <sheetFormatPr defaultRowHeight="14.25"/>
  <cols>
    <col min="1" max="1" width="12" customWidth="1"/>
    <col min="3" max="3" width="36.25" customWidth="1"/>
    <col min="4" max="4" width="22.125" customWidth="1"/>
  </cols>
  <sheetData>
    <row r="1" spans="1:5">
      <c r="A1" s="230"/>
      <c r="B1" s="231"/>
      <c r="C1" s="231"/>
      <c r="D1" s="231"/>
    </row>
    <row r="2" spans="1:5">
      <c r="A2" s="230"/>
      <c r="B2" s="231"/>
      <c r="C2" s="231"/>
      <c r="D2" s="231"/>
    </row>
    <row r="3" spans="1:5">
      <c r="A3" s="230"/>
      <c r="B3" s="231"/>
      <c r="C3" s="231"/>
      <c r="D3" s="231"/>
    </row>
    <row r="4" spans="1:5">
      <c r="A4" s="231"/>
      <c r="B4" s="231"/>
      <c r="C4" s="231"/>
      <c r="D4" s="232">
        <v>46112</v>
      </c>
    </row>
    <row r="5" spans="1:5" ht="15">
      <c r="B5" s="233" t="s">
        <v>282</v>
      </c>
      <c r="C5" s="233"/>
      <c r="D5" s="233"/>
    </row>
    <row r="6" spans="1:5" ht="15.75">
      <c r="A6" s="231"/>
      <c r="B6" s="234"/>
      <c r="C6" s="235"/>
      <c r="D6" s="236" t="s">
        <v>2</v>
      </c>
      <c r="E6" s="231"/>
    </row>
    <row r="7" spans="1:5" ht="15">
      <c r="B7" s="237">
        <v>1</v>
      </c>
      <c r="C7" s="238" t="s">
        <v>283</v>
      </c>
      <c r="D7" s="239">
        <v>313425.11648656108</v>
      </c>
      <c r="E7" s="240"/>
    </row>
    <row r="8" spans="1:5" ht="15">
      <c r="B8" s="241">
        <v>1.1000000000000001</v>
      </c>
      <c r="C8" s="242" t="s">
        <v>284</v>
      </c>
      <c r="D8" s="243">
        <v>76226.719324000005</v>
      </c>
      <c r="E8" s="240"/>
    </row>
    <row r="9" spans="1:5" ht="15">
      <c r="B9" s="241">
        <v>1.2</v>
      </c>
      <c r="C9" s="242" t="s">
        <v>45</v>
      </c>
      <c r="D9" s="243">
        <v>22164.542784999998</v>
      </c>
      <c r="E9" s="240"/>
    </row>
    <row r="10" spans="1:5" ht="15">
      <c r="B10" s="241">
        <v>1.3</v>
      </c>
      <c r="C10" s="242" t="s">
        <v>285</v>
      </c>
      <c r="D10" s="243">
        <v>31750.720636999999</v>
      </c>
      <c r="E10" s="240"/>
    </row>
    <row r="11" spans="1:5" ht="15">
      <c r="B11" s="241">
        <v>1.4</v>
      </c>
      <c r="C11" s="242" t="s">
        <v>286</v>
      </c>
      <c r="D11" s="243">
        <v>46855.054149999989</v>
      </c>
      <c r="E11" s="240"/>
    </row>
    <row r="12" spans="1:5" ht="15">
      <c r="B12" s="241">
        <v>1.5</v>
      </c>
      <c r="C12" s="242" t="s">
        <v>287</v>
      </c>
      <c r="D12" s="243">
        <v>32710.41905</v>
      </c>
      <c r="E12" s="240"/>
    </row>
    <row r="13" spans="1:5" ht="15">
      <c r="B13" s="241">
        <v>1.6</v>
      </c>
      <c r="C13" s="242" t="s">
        <v>288</v>
      </c>
      <c r="D13" s="243">
        <v>103717.6605405611</v>
      </c>
      <c r="E13" s="240"/>
    </row>
    <row r="14" spans="1:5" ht="15">
      <c r="B14" s="237">
        <v>2</v>
      </c>
      <c r="C14" s="238" t="s">
        <v>289</v>
      </c>
      <c r="D14" s="239">
        <v>144843.26569000003</v>
      </c>
      <c r="E14" s="240"/>
    </row>
    <row r="15" spans="1:5" ht="15">
      <c r="B15" s="241">
        <v>2.1</v>
      </c>
      <c r="C15" s="242" t="s">
        <v>284</v>
      </c>
      <c r="D15" s="243">
        <v>9693.5235800000009</v>
      </c>
      <c r="E15" s="240"/>
    </row>
    <row r="16" spans="1:5" ht="15">
      <c r="B16" s="241">
        <v>2.2000000000000002</v>
      </c>
      <c r="C16" s="242" t="s">
        <v>45</v>
      </c>
      <c r="D16" s="243">
        <v>5586.8995300000006</v>
      </c>
      <c r="E16" s="240"/>
    </row>
    <row r="17" spans="2:5" ht="15">
      <c r="B17" s="241">
        <v>2.2999999999999998</v>
      </c>
      <c r="C17" s="242" t="s">
        <v>285</v>
      </c>
      <c r="D17" s="243">
        <v>28798.324209999999</v>
      </c>
      <c r="E17" s="240"/>
    </row>
    <row r="18" spans="2:5" ht="15">
      <c r="B18" s="241">
        <v>2.4</v>
      </c>
      <c r="C18" s="242" t="s">
        <v>286</v>
      </c>
      <c r="D18" s="243">
        <v>28912.828220000003</v>
      </c>
      <c r="E18" s="240"/>
    </row>
    <row r="19" spans="2:5" ht="15">
      <c r="B19" s="241">
        <v>2.5</v>
      </c>
      <c r="C19" s="242" t="s">
        <v>287</v>
      </c>
      <c r="D19" s="243">
        <v>4384.4470000000001</v>
      </c>
      <c r="E19" s="240"/>
    </row>
    <row r="20" spans="2:5" ht="15">
      <c r="B20" s="241">
        <v>2.6</v>
      </c>
      <c r="C20" s="242" t="s">
        <v>288</v>
      </c>
      <c r="D20" s="243">
        <v>67467.243150000009</v>
      </c>
      <c r="E20" s="240"/>
    </row>
    <row r="21" spans="2:5" ht="15">
      <c r="B21" s="237">
        <v>3</v>
      </c>
      <c r="C21" s="238" t="s">
        <v>290</v>
      </c>
      <c r="D21" s="239">
        <v>168581.85079656105</v>
      </c>
      <c r="E21" s="240"/>
    </row>
    <row r="22" spans="2:5" ht="15">
      <c r="B22" s="241">
        <v>3.1</v>
      </c>
      <c r="C22" s="242" t="s">
        <v>284</v>
      </c>
      <c r="D22" s="243">
        <v>66533.195743999997</v>
      </c>
      <c r="E22" s="240"/>
    </row>
    <row r="23" spans="2:5" ht="15">
      <c r="B23" s="241">
        <v>3.2</v>
      </c>
      <c r="C23" s="242" t="s">
        <v>45</v>
      </c>
      <c r="D23" s="243">
        <v>16577.643254999995</v>
      </c>
      <c r="E23" s="240"/>
    </row>
    <row r="24" spans="2:5" ht="15">
      <c r="B24" s="241">
        <v>3.3</v>
      </c>
      <c r="C24" s="242" t="s">
        <v>285</v>
      </c>
      <c r="D24" s="243">
        <v>2952.3964269999997</v>
      </c>
      <c r="E24" s="240"/>
    </row>
    <row r="25" spans="2:5" ht="15">
      <c r="B25" s="241">
        <v>3.4</v>
      </c>
      <c r="C25" s="242" t="s">
        <v>286</v>
      </c>
      <c r="D25" s="243">
        <v>17942.225929999986</v>
      </c>
      <c r="E25" s="240"/>
    </row>
    <row r="26" spans="2:5" ht="15">
      <c r="B26" s="241">
        <v>3.5</v>
      </c>
      <c r="C26" s="242" t="s">
        <v>287</v>
      </c>
      <c r="D26" s="243">
        <v>28325.97205</v>
      </c>
      <c r="E26" s="240"/>
    </row>
    <row r="27" spans="2:5" ht="15">
      <c r="B27" s="241">
        <v>3.6</v>
      </c>
      <c r="C27" s="242" t="s">
        <v>288</v>
      </c>
      <c r="D27" s="243">
        <v>36250.417390561095</v>
      </c>
      <c r="E27" s="240"/>
    </row>
    <row r="28" spans="2:5">
      <c r="D28" s="231"/>
    </row>
    <row r="31" spans="2:5" ht="15" customHeight="1"/>
    <row r="39" ht="15" customHeight="1"/>
  </sheetData>
  <mergeCells count="2">
    <mergeCell ref="A1:A3"/>
    <mergeCell ref="B5:D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36" sqref="D36"/>
    </sheetView>
  </sheetViews>
  <sheetFormatPr defaultRowHeight="14.25"/>
  <cols>
    <col min="1" max="4" width="27.125" style="165" customWidth="1"/>
    <col min="5" max="5" width="27.125" customWidth="1"/>
  </cols>
  <sheetData>
    <row r="1" spans="1:5" ht="31.5" customHeight="1">
      <c r="A1" s="188" t="s">
        <v>263</v>
      </c>
      <c r="B1" s="188"/>
      <c r="C1" s="188"/>
      <c r="D1" s="188"/>
      <c r="E1" s="188"/>
    </row>
    <row r="2" spans="1:5" ht="15">
      <c r="A2" s="150" t="s">
        <v>264</v>
      </c>
      <c r="B2" s="150" t="s">
        <v>265</v>
      </c>
      <c r="C2" s="150" t="s">
        <v>266</v>
      </c>
      <c r="D2" s="150" t="s">
        <v>267</v>
      </c>
      <c r="E2" s="150" t="s">
        <v>268</v>
      </c>
    </row>
    <row r="3" spans="1:5">
      <c r="A3" s="161">
        <v>2025</v>
      </c>
      <c r="B3" s="161" t="s">
        <v>269</v>
      </c>
      <c r="C3" s="161" t="s">
        <v>270</v>
      </c>
      <c r="D3" s="162" t="s">
        <v>271</v>
      </c>
      <c r="E3" s="151"/>
    </row>
    <row r="4" spans="1:5">
      <c r="A4" s="161"/>
      <c r="B4" s="161"/>
      <c r="C4" s="161"/>
      <c r="D4" s="161"/>
      <c r="E4" s="151"/>
    </row>
    <row r="5" spans="1:5">
      <c r="A5" s="161"/>
      <c r="B5" s="161"/>
      <c r="C5" s="161"/>
      <c r="D5" s="161"/>
      <c r="E5" s="151"/>
    </row>
    <row r="7" spans="1:5">
      <c r="A7" s="163"/>
      <c r="B7" s="164"/>
      <c r="C7" s="163"/>
      <c r="D7" s="163"/>
      <c r="E7" s="29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H16"/>
  <sheetViews>
    <sheetView zoomScale="81" zoomScaleNormal="81" workbookViewId="0">
      <selection activeCell="F32" sqref="F32"/>
    </sheetView>
  </sheetViews>
  <sheetFormatPr defaultColWidth="8.875" defaultRowHeight="15"/>
  <cols>
    <col min="1" max="1" width="3.875" style="30" customWidth="1"/>
    <col min="2" max="2" width="36.25" style="30" customWidth="1"/>
    <col min="3" max="3" width="11.25" style="30" customWidth="1"/>
    <col min="4" max="4" width="22.25" style="30" customWidth="1"/>
    <col min="5" max="5" width="14" style="30" customWidth="1"/>
    <col min="6" max="6" width="29.125" style="30" customWidth="1"/>
    <col min="7" max="7" width="17.625" style="30" customWidth="1"/>
    <col min="8" max="8" width="28.875" style="30" customWidth="1"/>
    <col min="9" max="16384" width="8.875" style="30"/>
  </cols>
  <sheetData>
    <row r="1" spans="2:8" ht="15.75" thickBot="1">
      <c r="H1" s="158">
        <v>46112</v>
      </c>
    </row>
    <row r="2" spans="2:8">
      <c r="B2" s="189" t="s">
        <v>233</v>
      </c>
      <c r="C2" s="190"/>
      <c r="D2" s="190"/>
      <c r="E2" s="190"/>
      <c r="F2" s="190"/>
      <c r="G2" s="190"/>
      <c r="H2" s="191"/>
    </row>
    <row r="3" spans="2:8">
      <c r="B3" s="192" t="s">
        <v>138</v>
      </c>
      <c r="C3" s="193"/>
      <c r="D3" s="193"/>
      <c r="E3" s="193"/>
      <c r="F3" s="193"/>
      <c r="G3" s="193"/>
      <c r="H3" s="194"/>
    </row>
    <row r="4" spans="2:8" ht="29.25" thickBot="1">
      <c r="B4" s="64"/>
      <c r="C4" s="65" t="s">
        <v>230</v>
      </c>
      <c r="D4" s="65" t="s">
        <v>234</v>
      </c>
      <c r="E4" s="65" t="s">
        <v>235</v>
      </c>
      <c r="F4" s="65" t="s">
        <v>236</v>
      </c>
      <c r="G4" s="65" t="s">
        <v>237</v>
      </c>
      <c r="H4" s="66" t="s">
        <v>238</v>
      </c>
    </row>
    <row r="5" spans="2:8">
      <c r="B5" s="67" t="s">
        <v>239</v>
      </c>
      <c r="C5" s="68">
        <v>254069.39243000015</v>
      </c>
      <c r="D5" s="69" t="s">
        <v>231</v>
      </c>
      <c r="E5" s="68">
        <v>1789.3170553999657</v>
      </c>
      <c r="F5" s="70">
        <f>E5/C5</f>
        <v>7.0426312996082312E-3</v>
      </c>
      <c r="G5" s="71">
        <v>33462.789677500034</v>
      </c>
      <c r="H5" s="70">
        <f>G5/C5</f>
        <v>0.13170728420866171</v>
      </c>
    </row>
    <row r="6" spans="2:8">
      <c r="B6" s="72" t="s">
        <v>240</v>
      </c>
      <c r="C6" s="73">
        <v>171412.78392000005</v>
      </c>
      <c r="D6" s="74">
        <f>C6/C5</f>
        <v>0.67466916136789989</v>
      </c>
      <c r="E6" s="73">
        <v>1789.3170553999657</v>
      </c>
      <c r="F6" s="75">
        <f>E6/C5</f>
        <v>7.0426312996082312E-3</v>
      </c>
      <c r="G6" s="76" t="s">
        <v>231</v>
      </c>
      <c r="H6" s="77" t="s">
        <v>231</v>
      </c>
    </row>
    <row r="7" spans="2:8">
      <c r="B7" s="78" t="s">
        <v>241</v>
      </c>
      <c r="C7" s="73">
        <v>166182.71461000352</v>
      </c>
      <c r="D7" s="74">
        <f>C7/C5</f>
        <v>0.65408396115950607</v>
      </c>
      <c r="E7" s="73">
        <v>1661.8202245999921</v>
      </c>
      <c r="F7" s="75">
        <f>E7/C5</f>
        <v>6.5408123690375176E-3</v>
      </c>
      <c r="G7" s="76" t="s">
        <v>231</v>
      </c>
      <c r="H7" s="77" t="s">
        <v>231</v>
      </c>
    </row>
    <row r="8" spans="2:8">
      <c r="B8" s="78" t="s">
        <v>242</v>
      </c>
      <c r="C8" s="73">
        <v>5230.0693099965374</v>
      </c>
      <c r="D8" s="74">
        <f>C8/C5</f>
        <v>2.0585200208393849E-2</v>
      </c>
      <c r="E8" s="73">
        <v>127.49683079997362</v>
      </c>
      <c r="F8" s="75">
        <f>E8/C5</f>
        <v>5.018189305707136E-4</v>
      </c>
      <c r="G8" s="76" t="s">
        <v>231</v>
      </c>
      <c r="H8" s="77" t="s">
        <v>231</v>
      </c>
    </row>
    <row r="9" spans="2:8">
      <c r="B9" s="78" t="s">
        <v>243</v>
      </c>
      <c r="C9" s="73">
        <v>0</v>
      </c>
      <c r="D9" s="74">
        <f>C9/C6</f>
        <v>0</v>
      </c>
      <c r="E9" s="73">
        <v>0</v>
      </c>
      <c r="F9" s="75">
        <f>E9/C6</f>
        <v>0</v>
      </c>
      <c r="G9" s="76" t="s">
        <v>231</v>
      </c>
      <c r="H9" s="77" t="s">
        <v>231</v>
      </c>
    </row>
    <row r="10" spans="2:8">
      <c r="B10" s="72" t="s">
        <v>244</v>
      </c>
      <c r="C10" s="73">
        <v>78032.782830000113</v>
      </c>
      <c r="D10" s="74">
        <f>C10/C5</f>
        <v>0.30713177248022622</v>
      </c>
      <c r="E10" s="76" t="s">
        <v>231</v>
      </c>
      <c r="F10" s="77" t="s">
        <v>231</v>
      </c>
      <c r="G10" s="79">
        <v>33462.789677500034</v>
      </c>
      <c r="H10" s="75">
        <f>G10/C5</f>
        <v>0.13170728420866171</v>
      </c>
    </row>
    <row r="11" spans="2:8">
      <c r="B11" s="80" t="s">
        <v>245</v>
      </c>
      <c r="C11" s="73">
        <v>58181.554510000111</v>
      </c>
      <c r="D11" s="74">
        <f>C11/C5</f>
        <v>0.22899867612361052</v>
      </c>
      <c r="E11" s="76" t="s">
        <v>231</v>
      </c>
      <c r="F11" s="77" t="s">
        <v>231</v>
      </c>
      <c r="G11" s="73">
        <v>14545.388627500028</v>
      </c>
      <c r="H11" s="75">
        <f>G11/C5</f>
        <v>5.7249669030902631E-2</v>
      </c>
    </row>
    <row r="12" spans="2:8">
      <c r="B12" s="80" t="s">
        <v>246</v>
      </c>
      <c r="C12" s="73">
        <v>851.25453999999991</v>
      </c>
      <c r="D12" s="74">
        <f>C12/C5</f>
        <v>3.3504804803850311E-3</v>
      </c>
      <c r="E12" s="76" t="s">
        <v>231</v>
      </c>
      <c r="F12" s="77" t="s">
        <v>231</v>
      </c>
      <c r="G12" s="73">
        <v>425.62726999999995</v>
      </c>
      <c r="H12" s="75">
        <f>G12/C5</f>
        <v>1.6752402401925155E-3</v>
      </c>
    </row>
    <row r="13" spans="2:8">
      <c r="B13" s="80" t="s">
        <v>247</v>
      </c>
      <c r="C13" s="73">
        <v>18491.773780000003</v>
      </c>
      <c r="D13" s="74">
        <f>C13/C5</f>
        <v>7.2782374937566549E-2</v>
      </c>
      <c r="E13" s="76" t="s">
        <v>231</v>
      </c>
      <c r="F13" s="77" t="s">
        <v>231</v>
      </c>
      <c r="G13" s="73">
        <v>18491.773780000003</v>
      </c>
      <c r="H13" s="75">
        <f>G13/C5</f>
        <v>7.2782374937566549E-2</v>
      </c>
    </row>
    <row r="14" spans="2:8">
      <c r="B14" s="72" t="s">
        <v>248</v>
      </c>
      <c r="C14" s="73">
        <v>4623.8256800000008</v>
      </c>
      <c r="D14" s="74">
        <f>C14/C5</f>
        <v>1.8199066151873972E-2</v>
      </c>
      <c r="E14" s="76" t="s">
        <v>231</v>
      </c>
      <c r="F14" s="77" t="s">
        <v>231</v>
      </c>
      <c r="G14" s="76" t="s">
        <v>231</v>
      </c>
      <c r="H14" s="77" t="s">
        <v>231</v>
      </c>
    </row>
    <row r="16" spans="2:8">
      <c r="B16" s="81"/>
      <c r="D16" s="82"/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N6"/>
  <sheetViews>
    <sheetView workbookViewId="0">
      <selection activeCell="M26" sqref="M26"/>
    </sheetView>
  </sheetViews>
  <sheetFormatPr defaultColWidth="8.875" defaultRowHeight="15"/>
  <cols>
    <col min="1" max="1" width="4.375" style="30" customWidth="1"/>
    <col min="2" max="2" width="3.125" style="31" customWidth="1"/>
    <col min="3" max="3" width="24.75" style="30" customWidth="1"/>
    <col min="4" max="4" width="12.25" style="30" bestFit="1" customWidth="1"/>
    <col min="5" max="14" width="11.375" style="30" customWidth="1"/>
    <col min="15" max="16384" width="8.875" style="30"/>
  </cols>
  <sheetData>
    <row r="1" spans="2:14" ht="15.75" thickBot="1">
      <c r="N1" s="158">
        <v>46112</v>
      </c>
    </row>
    <row r="2" spans="2:14">
      <c r="B2" s="195" t="s">
        <v>218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2:14">
      <c r="B3" s="197" t="s">
        <v>217</v>
      </c>
      <c r="C3" s="198"/>
      <c r="D3" s="198" t="s">
        <v>11</v>
      </c>
      <c r="E3" s="199" t="s">
        <v>219</v>
      </c>
      <c r="F3" s="199"/>
      <c r="G3" s="199"/>
      <c r="H3" s="199"/>
      <c r="I3" s="199"/>
      <c r="J3" s="199"/>
      <c r="K3" s="199"/>
      <c r="L3" s="199"/>
      <c r="M3" s="199"/>
      <c r="N3" s="199"/>
    </row>
    <row r="4" spans="2:14" ht="33" customHeight="1">
      <c r="B4" s="197"/>
      <c r="C4" s="198"/>
      <c r="D4" s="198"/>
      <c r="E4" s="83" t="s">
        <v>220</v>
      </c>
      <c r="F4" s="83" t="s">
        <v>221</v>
      </c>
      <c r="G4" s="83" t="s">
        <v>222</v>
      </c>
      <c r="H4" s="83" t="s">
        <v>223</v>
      </c>
      <c r="I4" s="83" t="s">
        <v>224</v>
      </c>
      <c r="J4" s="83" t="s">
        <v>225</v>
      </c>
      <c r="K4" s="83" t="s">
        <v>226</v>
      </c>
      <c r="L4" s="83" t="s">
        <v>227</v>
      </c>
      <c r="M4" s="83" t="s">
        <v>228</v>
      </c>
      <c r="N4" s="83" t="s">
        <v>229</v>
      </c>
    </row>
    <row r="5" spans="2:14">
      <c r="B5" s="84">
        <v>1</v>
      </c>
      <c r="C5" s="85" t="s">
        <v>232</v>
      </c>
      <c r="D5" s="86">
        <v>254069.39242999972</v>
      </c>
      <c r="E5" s="86">
        <v>247738.85969999971</v>
      </c>
      <c r="F5" s="87"/>
      <c r="G5" s="87"/>
      <c r="H5" s="87"/>
      <c r="I5" s="87"/>
      <c r="J5" s="87"/>
      <c r="K5" s="87">
        <v>6330.5327299999935</v>
      </c>
      <c r="L5" s="87"/>
      <c r="M5" s="87"/>
      <c r="N5" s="87"/>
    </row>
    <row r="6" spans="2:14" ht="30">
      <c r="B6" s="84">
        <v>2</v>
      </c>
      <c r="C6" s="85" t="s">
        <v>260</v>
      </c>
      <c r="D6" s="86">
        <v>20395.458180000001</v>
      </c>
      <c r="E6" s="86">
        <v>19899.661350000002</v>
      </c>
      <c r="F6" s="87"/>
      <c r="G6" s="87"/>
      <c r="H6" s="87"/>
      <c r="I6" s="87"/>
      <c r="J6" s="87"/>
      <c r="K6" s="87">
        <v>495.79682999999994</v>
      </c>
      <c r="L6" s="87"/>
      <c r="M6" s="87"/>
      <c r="N6" s="87"/>
    </row>
  </sheetData>
  <mergeCells count="5">
    <mergeCell ref="B2:N2"/>
    <mergeCell ref="B3:B4"/>
    <mergeCell ref="C3:C4"/>
    <mergeCell ref="D3:D4"/>
    <mergeCell ref="E3:N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E29"/>
  <sheetViews>
    <sheetView zoomScale="89" zoomScaleNormal="89" workbookViewId="0">
      <selection activeCell="M36" sqref="M36"/>
    </sheetView>
  </sheetViews>
  <sheetFormatPr defaultColWidth="8.875" defaultRowHeight="12.75"/>
  <cols>
    <col min="1" max="1" width="8.875" style="33"/>
    <col min="2" max="2" width="49.625" style="33" customWidth="1"/>
    <col min="3" max="3" width="10.625" style="33" customWidth="1"/>
    <col min="4" max="4" width="15.875" style="33" customWidth="1"/>
    <col min="5" max="5" width="20.25" style="33" customWidth="1"/>
    <col min="6" max="16384" width="8.875" style="33"/>
  </cols>
  <sheetData>
    <row r="1" spans="2:5" ht="13.5" thickBot="1">
      <c r="E1" s="156">
        <v>46112</v>
      </c>
    </row>
    <row r="2" spans="2:5" ht="22.5" customHeight="1">
      <c r="B2" s="200" t="s">
        <v>188</v>
      </c>
      <c r="C2" s="201"/>
      <c r="D2" s="201"/>
      <c r="E2" s="202"/>
    </row>
    <row r="3" spans="2:5" ht="39" thickBot="1">
      <c r="B3" s="88" t="s">
        <v>189</v>
      </c>
      <c r="C3" s="89" t="s">
        <v>190</v>
      </c>
      <c r="D3" s="89" t="s">
        <v>191</v>
      </c>
      <c r="E3" s="90" t="s">
        <v>192</v>
      </c>
    </row>
    <row r="4" spans="2:5">
      <c r="B4" s="91" t="s">
        <v>193</v>
      </c>
      <c r="C4" s="92">
        <v>254069.39242999972</v>
      </c>
      <c r="D4" s="92">
        <v>20395.458180000001</v>
      </c>
      <c r="E4" s="93">
        <f>D4/C4</f>
        <v>8.0275148395213658E-2</v>
      </c>
    </row>
    <row r="5" spans="2:5">
      <c r="B5" s="94" t="s">
        <v>194</v>
      </c>
      <c r="C5" s="95">
        <v>19216.184969999998</v>
      </c>
      <c r="D5" s="95">
        <v>3472.7159799999999</v>
      </c>
      <c r="E5" s="96">
        <f t="shared" ref="E5:E27" si="0">D5/C5</f>
        <v>0.18071828437442441</v>
      </c>
    </row>
    <row r="6" spans="2:5">
      <c r="B6" s="97" t="s">
        <v>195</v>
      </c>
      <c r="C6" s="95">
        <v>47.975210000000004</v>
      </c>
      <c r="D6" s="95">
        <v>29.0717</v>
      </c>
      <c r="E6" s="96">
        <f t="shared" si="0"/>
        <v>0.60597337666682438</v>
      </c>
    </row>
    <row r="7" spans="2:5">
      <c r="B7" s="97" t="s">
        <v>196</v>
      </c>
      <c r="C7" s="95">
        <v>18910.953890000001</v>
      </c>
      <c r="D7" s="95">
        <v>3424.0009299999997</v>
      </c>
      <c r="E7" s="96">
        <f t="shared" si="0"/>
        <v>0.18105913376535654</v>
      </c>
    </row>
    <row r="8" spans="2:5">
      <c r="B8" s="97" t="s">
        <v>197</v>
      </c>
      <c r="C8" s="95">
        <v>0</v>
      </c>
      <c r="D8" s="95">
        <v>0</v>
      </c>
      <c r="E8" s="96" t="e">
        <f t="shared" si="0"/>
        <v>#DIV/0!</v>
      </c>
    </row>
    <row r="9" spans="2:5">
      <c r="B9" s="97" t="s">
        <v>198</v>
      </c>
      <c r="C9" s="95">
        <v>257.25587000000002</v>
      </c>
      <c r="D9" s="95">
        <v>19.643350000000002</v>
      </c>
      <c r="E9" s="96">
        <f t="shared" si="0"/>
        <v>7.6357246969719295E-2</v>
      </c>
    </row>
    <row r="10" spans="2:5">
      <c r="B10" s="94" t="s">
        <v>199</v>
      </c>
      <c r="C10" s="95">
        <v>4223.172459999998</v>
      </c>
      <c r="D10" s="95">
        <v>489.52074000000005</v>
      </c>
      <c r="E10" s="96">
        <f t="shared" si="0"/>
        <v>0.11591303567081897</v>
      </c>
    </row>
    <row r="11" spans="2:5">
      <c r="B11" s="94" t="s">
        <v>200</v>
      </c>
      <c r="C11" s="95">
        <v>833.17488000000003</v>
      </c>
      <c r="D11" s="95">
        <v>27.158109999999997</v>
      </c>
      <c r="E11" s="96">
        <f t="shared" si="0"/>
        <v>3.2595929920498798E-2</v>
      </c>
    </row>
    <row r="12" spans="2:5">
      <c r="B12" s="94" t="s">
        <v>201</v>
      </c>
      <c r="C12" s="95">
        <v>3944.2436899999971</v>
      </c>
      <c r="D12" s="95">
        <v>555.98718999999994</v>
      </c>
      <c r="E12" s="96">
        <f t="shared" si="0"/>
        <v>0.14096167318708452</v>
      </c>
    </row>
    <row r="13" spans="2:5">
      <c r="B13" s="94" t="s">
        <v>202</v>
      </c>
      <c r="C13" s="95">
        <v>625.77401000000009</v>
      </c>
      <c r="D13" s="95">
        <v>0.94073000000000007</v>
      </c>
      <c r="E13" s="96">
        <f t="shared" si="0"/>
        <v>1.5033062814481539E-3</v>
      </c>
    </row>
    <row r="14" spans="2:5">
      <c r="B14" s="94" t="s">
        <v>203</v>
      </c>
      <c r="C14" s="95">
        <v>29383.497310000006</v>
      </c>
      <c r="D14" s="95">
        <v>1546.0366999999999</v>
      </c>
      <c r="E14" s="96">
        <f t="shared" si="0"/>
        <v>5.2615816411814308E-2</v>
      </c>
    </row>
    <row r="15" spans="2:5">
      <c r="B15" s="94" t="s">
        <v>204</v>
      </c>
      <c r="C15" s="95">
        <v>14236.136140000006</v>
      </c>
      <c r="D15" s="95">
        <v>2501.3549399999997</v>
      </c>
      <c r="E15" s="96">
        <f t="shared" si="0"/>
        <v>0.17570462345971907</v>
      </c>
    </row>
    <row r="16" spans="2:5">
      <c r="B16" s="94" t="s">
        <v>205</v>
      </c>
      <c r="C16" s="95">
        <v>0</v>
      </c>
      <c r="D16" s="95">
        <v>0</v>
      </c>
      <c r="E16" s="96" t="e">
        <f t="shared" si="0"/>
        <v>#DIV/0!</v>
      </c>
    </row>
    <row r="17" spans="2:5">
      <c r="B17" s="98" t="s">
        <v>206</v>
      </c>
      <c r="C17" s="95">
        <v>0</v>
      </c>
      <c r="D17" s="95">
        <v>0</v>
      </c>
      <c r="E17" s="96" t="e">
        <f t="shared" si="0"/>
        <v>#DIV/0!</v>
      </c>
    </row>
    <row r="18" spans="2:5">
      <c r="B18" s="98" t="s">
        <v>207</v>
      </c>
      <c r="C18" s="95">
        <v>181607.20896999977</v>
      </c>
      <c r="D18" s="95">
        <v>11801.74379</v>
      </c>
      <c r="E18" s="96">
        <f t="shared" si="0"/>
        <v>6.4984996228588943E-2</v>
      </c>
    </row>
    <row r="19" spans="2:5">
      <c r="B19" s="99" t="s">
        <v>208</v>
      </c>
      <c r="C19" s="95">
        <v>64009.899989999933</v>
      </c>
      <c r="D19" s="95">
        <v>789.19089999999994</v>
      </c>
      <c r="E19" s="96">
        <f t="shared" si="0"/>
        <v>1.2329200641202263E-2</v>
      </c>
    </row>
    <row r="20" spans="2:5">
      <c r="B20" s="100" t="s">
        <v>209</v>
      </c>
      <c r="C20" s="95">
        <v>63978.112819999929</v>
      </c>
      <c r="D20" s="95">
        <v>789.19089999999994</v>
      </c>
      <c r="E20" s="96">
        <f t="shared" si="0"/>
        <v>1.2335326336060578E-2</v>
      </c>
    </row>
    <row r="21" spans="2:5">
      <c r="B21" s="99" t="s">
        <v>210</v>
      </c>
      <c r="C21" s="95">
        <v>28669.693829999946</v>
      </c>
      <c r="D21" s="95">
        <v>3712.4167899999993</v>
      </c>
      <c r="E21" s="96">
        <f t="shared" si="0"/>
        <v>0.12948923738122831</v>
      </c>
    </row>
    <row r="22" spans="2:5">
      <c r="B22" s="100" t="s">
        <v>211</v>
      </c>
      <c r="C22" s="95">
        <v>0</v>
      </c>
      <c r="D22" s="95">
        <v>0</v>
      </c>
      <c r="E22" s="96" t="e">
        <f t="shared" si="0"/>
        <v>#DIV/0!</v>
      </c>
    </row>
    <row r="23" spans="2:5">
      <c r="B23" s="99" t="s">
        <v>212</v>
      </c>
      <c r="C23" s="95">
        <v>1.8521099999999999</v>
      </c>
      <c r="D23" s="95">
        <v>1.8521099999999999</v>
      </c>
      <c r="E23" s="96">
        <f t="shared" si="0"/>
        <v>1</v>
      </c>
    </row>
    <row r="24" spans="2:5">
      <c r="B24" s="99" t="s">
        <v>213</v>
      </c>
      <c r="C24" s="95">
        <v>10009.869810000013</v>
      </c>
      <c r="D24" s="95">
        <v>1510.7005500000002</v>
      </c>
      <c r="E24" s="96">
        <f t="shared" si="0"/>
        <v>0.15092109874304133</v>
      </c>
    </row>
    <row r="25" spans="2:5">
      <c r="B25" s="99" t="s">
        <v>214</v>
      </c>
      <c r="C25" s="95">
        <v>81.516729999999995</v>
      </c>
      <c r="D25" s="95">
        <v>62.389030000000005</v>
      </c>
      <c r="E25" s="96">
        <f t="shared" si="0"/>
        <v>0.76535246200381213</v>
      </c>
    </row>
    <row r="26" spans="2:5">
      <c r="B26" s="99" t="s">
        <v>215</v>
      </c>
      <c r="C26" s="95">
        <v>78834.376499999882</v>
      </c>
      <c r="D26" s="95">
        <v>5725.1944100000001</v>
      </c>
      <c r="E26" s="96">
        <f t="shared" si="0"/>
        <v>7.2623069581834121E-2</v>
      </c>
    </row>
    <row r="27" spans="2:5">
      <c r="B27" s="101" t="s">
        <v>216</v>
      </c>
      <c r="C27" s="95">
        <v>0</v>
      </c>
      <c r="D27" s="95">
        <v>0</v>
      </c>
      <c r="E27" s="96" t="e">
        <f t="shared" si="0"/>
        <v>#DIV/0!</v>
      </c>
    </row>
    <row r="28" spans="2:5">
      <c r="B28" s="203"/>
      <c r="C28" s="203"/>
      <c r="D28" s="203"/>
      <c r="E28" s="203"/>
    </row>
    <row r="29" spans="2:5">
      <c r="B29" s="204"/>
      <c r="C29" s="204"/>
      <c r="D29" s="204"/>
      <c r="E29" s="204"/>
    </row>
  </sheetData>
  <mergeCells count="2">
    <mergeCell ref="B2:E2"/>
    <mergeCell ref="B28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Banka aidiyyatı olan  şəxslər</vt:lpstr>
      <vt:lpstr>Kredit riski</vt:lpstr>
      <vt:lpstr>Likvidlik riski</vt:lpstr>
      <vt:lpstr>Valyuta riski</vt:lpstr>
      <vt:lpstr>Faiz riski</vt:lpstr>
      <vt:lpstr>Bankın kənar auditoru</vt:lpstr>
      <vt:lpstr>Kreditlərin təsnifləşdirilməsi</vt:lpstr>
      <vt:lpstr>Kreditlərin iqtisadi bölgüsü</vt:lpstr>
      <vt:lpstr>Kreditlərin iqtisadi sektorlar </vt:lpstr>
      <vt:lpstr>Ödəniş müddətlərinin bölgüsü</vt:lpstr>
      <vt:lpstr>Sabit və dəyişkən faiz</vt:lpstr>
      <vt:lpstr>Balansdankənar öhdəliklər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Shakhmar Agayev</dc:creator>
  <cp:lastModifiedBy>Vafa Mirzaliyeva</cp:lastModifiedBy>
  <dcterms:created xsi:type="dcterms:W3CDTF">2026-01-26T15:01:08Z</dcterms:created>
  <dcterms:modified xsi:type="dcterms:W3CDTF">2026-04-27T12:42:56Z</dcterms:modified>
</cp:coreProperties>
</file>