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27" i="2" l="1"/>
  <c r="E27" i="2"/>
  <c r="F27" i="2"/>
  <c r="G27" i="2"/>
  <c r="C27" i="2"/>
  <c r="D18" i="2"/>
  <c r="E18" i="2"/>
  <c r="F18" i="2"/>
  <c r="G18" i="2"/>
  <c r="C18" i="2"/>
  <c r="H22" i="2"/>
  <c r="H23" i="2"/>
  <c r="H24" i="2"/>
  <c r="H25" i="2"/>
  <c r="H26" i="2"/>
  <c r="C30" i="2" l="1"/>
  <c r="C31" i="2" s="1"/>
  <c r="H17" i="2"/>
  <c r="H11" i="2"/>
  <c r="H8" i="2"/>
  <c r="H9" i="2"/>
  <c r="H12" i="2"/>
  <c r="H13" i="2"/>
  <c r="H14" i="2"/>
  <c r="H15" i="2"/>
  <c r="H16" i="2"/>
  <c r="H10" i="2" l="1"/>
  <c r="H21" i="2"/>
  <c r="H27" i="2" s="1"/>
  <c r="D30" i="2"/>
  <c r="H7" i="2"/>
  <c r="H18" i="2" s="1"/>
  <c r="E30" i="2" l="1"/>
  <c r="H30" i="2"/>
  <c r="F30" i="2"/>
  <c r="G30" i="2"/>
  <c r="D31" i="2"/>
  <c r="E31" i="2" l="1"/>
  <c r="F31" i="2" s="1"/>
  <c r="G31" i="2" s="1"/>
</calcChain>
</file>

<file path=xl/sharedStrings.xml><?xml version="1.0" encoding="utf-8"?>
<sst xmlns="http://schemas.openxmlformats.org/spreadsheetml/2006/main" count="31" uniqueCount="31">
  <si>
    <t>Cəmi</t>
  </si>
  <si>
    <t>Nostro hesablar (Mərkəzi Bank və digər banklardakı müxbir hesablar)</t>
  </si>
  <si>
    <t>Amortizasiya çıxılmaqla bank işində istifadə olunan əsas vəsaitlər</t>
  </si>
  <si>
    <t>Amortizasiya çıxılmaqla qeyri-maddi aktivlər</t>
  </si>
  <si>
    <t>Digər aktivlər</t>
  </si>
  <si>
    <t>ÖHDƏLİKLƏR</t>
  </si>
  <si>
    <t xml:space="preserve">Depozitlər </t>
  </si>
  <si>
    <t>Banklar və digər maliyyə institutlarının kreditləri</t>
  </si>
  <si>
    <t>Bankların depozitləri</t>
  </si>
  <si>
    <t xml:space="preserve">AKTİVLƏR </t>
  </si>
  <si>
    <t>1 aya qədər</t>
  </si>
  <si>
    <t>1 aydan 6 aya qədər</t>
  </si>
  <si>
    <t>6 aydan 1 ilə qədər</t>
  </si>
  <si>
    <t>1 ildən artıq</t>
  </si>
  <si>
    <t>Faiz gətirməyən</t>
  </si>
  <si>
    <t xml:space="preserve">Pul vəsaitləri və onların ekvivalentləri </t>
  </si>
  <si>
    <t xml:space="preserve">Müştərilərə verilmiş kreditlər və avanslar </t>
  </si>
  <si>
    <t>Cəmi maliyyə aktivləri</t>
  </si>
  <si>
    <t>Cəmi maliyyə öhdəlikləri</t>
  </si>
  <si>
    <t>Xalis likvidlik GAP</t>
  </si>
  <si>
    <t>Məcmu likvidlik GAP</t>
  </si>
  <si>
    <t>Qiymətli kağızlar</t>
  </si>
  <si>
    <t xml:space="preserve">Banklar da daxil olmaqla maliyyə müəssisələrindəki depozitlər, cəmi </t>
  </si>
  <si>
    <t xml:space="preserve">Bank işində istifadə olunmayan əsas vəsaitlər, cəmi </t>
  </si>
  <si>
    <t>Digər maliyyə institutlarına kreditlər</t>
  </si>
  <si>
    <t>Aktivlər üzrə mümkün zərərlərin ödənilməsi üçün məqsədli ehtiyatlar</t>
  </si>
  <si>
    <t>Digər bankların tələbləri (“Loro" hesabları)</t>
  </si>
  <si>
    <t>Digər maliyyə müəssisələrinin depozitləri</t>
  </si>
  <si>
    <t>Digər passivlər</t>
  </si>
  <si>
    <t>BANK VTB (AZƏRBAYCAN) ASC</t>
  </si>
  <si>
    <t>min AZN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</si>
</sst>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3" fillId="0" borderId="0" xfId="0" applyFont="1"/>
    <xf numFmtId="4" fontId="3" fillId="0" borderId="0" xfId="0" applyNumberFormat="1" applyFont="1"/>
    <xf numFmtId="165" fontId="3" fillId="0" borderId="0" xfId="0" applyNumberFormat="1" applyFont="1"/>
    <xf numFmtId="0" fontId="6" fillId="0" borderId="1" xfId="3" applyFont="1" applyFill="1" applyBorder="1" applyAlignment="1">
      <alignment horizontal="center" vertical="center" wrapText="1"/>
    </xf>
    <xf numFmtId="0" fontId="1" fillId="0" borderId="1" xfId="3" applyBorder="1"/>
    <xf numFmtId="165" fontId="1" fillId="0" borderId="1" xfId="4" applyNumberFormat="1" applyFont="1" applyBorder="1"/>
    <xf numFmtId="165" fontId="7" fillId="0" borderId="1" xfId="4" applyNumberFormat="1" applyFont="1" applyBorder="1"/>
    <xf numFmtId="0" fontId="5" fillId="0" borderId="1" xfId="3" applyFont="1" applyBorder="1"/>
    <xf numFmtId="165" fontId="5" fillId="0" borderId="1" xfId="4" applyNumberFormat="1" applyFont="1" applyBorder="1"/>
    <xf numFmtId="165" fontId="8" fillId="0" borderId="1" xfId="4" applyNumberFormat="1" applyFont="1" applyBorder="1"/>
    <xf numFmtId="0" fontId="6" fillId="0" borderId="1" xfId="3" applyFont="1" applyBorder="1"/>
    <xf numFmtId="165" fontId="6" fillId="0" borderId="1" xfId="4" applyNumberFormat="1" applyFont="1" applyBorder="1"/>
    <xf numFmtId="14" fontId="3" fillId="0" borderId="0" xfId="0" applyNumberFormat="1" applyFont="1"/>
  </cellXfs>
  <cellStyles count="9">
    <cellStyle name="Comma 2" xfId="4"/>
    <cellStyle name="Normal" xfId="0" builtinId="0"/>
    <cellStyle name="Normal 14" xfId="1"/>
    <cellStyle name="Normal 2" xfId="2"/>
    <cellStyle name="Normal 2 2" xfId="7"/>
    <cellStyle name="Normal 3" xfId="8"/>
    <cellStyle name="Normal 4" xfId="3"/>
    <cellStyle name="Percent 2" xfId="5"/>
    <cellStyle name="Обыч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18" sqref="I18"/>
    </sheetView>
  </sheetViews>
  <sheetFormatPr defaultRowHeight="15.75" x14ac:dyDescent="0.25"/>
  <cols>
    <col min="1" max="1" width="11.85546875" style="1" bestFit="1" customWidth="1"/>
    <col min="2" max="2" width="55.85546875" style="1" bestFit="1" customWidth="1"/>
    <col min="3" max="3" width="9.28515625" style="1" bestFit="1" customWidth="1"/>
    <col min="4" max="4" width="11.5703125" style="1" bestFit="1" customWidth="1"/>
    <col min="5" max="8" width="10.28515625" style="1" bestFit="1" customWidth="1"/>
    <col min="9" max="9" width="9.7109375" style="1" bestFit="1" customWidth="1"/>
    <col min="10" max="16384" width="9.140625" style="1"/>
  </cols>
  <sheetData>
    <row r="1" spans="1:8" x14ac:dyDescent="0.25">
      <c r="A1" s="1" t="s">
        <v>29</v>
      </c>
    </row>
    <row r="2" spans="1:8" x14ac:dyDescent="0.25">
      <c r="A2" s="1" t="s">
        <v>30</v>
      </c>
    </row>
    <row r="3" spans="1:8" x14ac:dyDescent="0.25">
      <c r="A3" s="13">
        <v>43646</v>
      </c>
    </row>
    <row r="4" spans="1:8" x14ac:dyDescent="0.25">
      <c r="A4" s="13"/>
    </row>
    <row r="5" spans="1:8" ht="38.25" x14ac:dyDescent="0.25"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0</v>
      </c>
    </row>
    <row r="6" spans="1:8" x14ac:dyDescent="0.25">
      <c r="B6" s="5"/>
      <c r="C6" s="6"/>
      <c r="D6" s="7"/>
      <c r="E6" s="6"/>
      <c r="F6" s="6"/>
      <c r="G6" s="6"/>
      <c r="H6" s="6"/>
    </row>
    <row r="7" spans="1:8" x14ac:dyDescent="0.25">
      <c r="B7" s="8" t="s">
        <v>15</v>
      </c>
      <c r="C7" s="9">
        <v>0</v>
      </c>
      <c r="D7" s="9">
        <v>0</v>
      </c>
      <c r="E7" s="9">
        <v>0</v>
      </c>
      <c r="F7" s="9">
        <v>0</v>
      </c>
      <c r="G7" s="9">
        <v>7997.8665499999997</v>
      </c>
      <c r="H7" s="10">
        <f>SUM(C7:G7)</f>
        <v>7997.8665499999997</v>
      </c>
    </row>
    <row r="8" spans="1:8" x14ac:dyDescent="0.25">
      <c r="B8" s="8" t="s">
        <v>1</v>
      </c>
      <c r="C8" s="9">
        <v>0</v>
      </c>
      <c r="D8" s="9">
        <v>0</v>
      </c>
      <c r="E8" s="9">
        <v>0</v>
      </c>
      <c r="F8" s="9">
        <v>0</v>
      </c>
      <c r="G8" s="9">
        <v>46792.09994</v>
      </c>
      <c r="H8" s="10">
        <f t="shared" ref="H8:H17" si="0">SUM(C8:G8)</f>
        <v>46792.09994</v>
      </c>
    </row>
    <row r="9" spans="1:8" x14ac:dyDescent="0.25">
      <c r="B9" s="8" t="s">
        <v>22</v>
      </c>
      <c r="C9" s="9">
        <v>10217.824780000001</v>
      </c>
      <c r="D9" s="9">
        <v>0</v>
      </c>
      <c r="E9" s="9">
        <v>0</v>
      </c>
      <c r="F9" s="9">
        <v>0</v>
      </c>
      <c r="G9" s="9">
        <v>0</v>
      </c>
      <c r="H9" s="10">
        <f t="shared" si="0"/>
        <v>10217.824780000001</v>
      </c>
    </row>
    <row r="10" spans="1:8" x14ac:dyDescent="0.25">
      <c r="B10" s="8" t="s">
        <v>16</v>
      </c>
      <c r="C10" s="9">
        <v>1231.14589544</v>
      </c>
      <c r="D10" s="9">
        <v>15422.690902005999</v>
      </c>
      <c r="E10" s="9">
        <v>3356.8881614520005</v>
      </c>
      <c r="F10" s="9">
        <v>211919.91171110206</v>
      </c>
      <c r="G10" s="9">
        <v>0</v>
      </c>
      <c r="H10" s="10">
        <f t="shared" si="0"/>
        <v>231930.63667000007</v>
      </c>
    </row>
    <row r="11" spans="1:8" x14ac:dyDescent="0.25">
      <c r="B11" s="8" t="s">
        <v>24</v>
      </c>
      <c r="C11" s="9">
        <v>0</v>
      </c>
      <c r="D11" s="9">
        <v>0</v>
      </c>
      <c r="E11" s="9">
        <v>0</v>
      </c>
      <c r="F11" s="9">
        <v>1047</v>
      </c>
      <c r="G11" s="9">
        <v>1839.00407</v>
      </c>
      <c r="H11" s="10">
        <f t="shared" si="0"/>
        <v>2886.00407</v>
      </c>
    </row>
    <row r="12" spans="1:8" x14ac:dyDescent="0.25">
      <c r="B12" s="8" t="s">
        <v>21</v>
      </c>
      <c r="C12" s="9">
        <v>22641.99769</v>
      </c>
      <c r="D12" s="9">
        <v>0</v>
      </c>
      <c r="E12" s="9">
        <v>0</v>
      </c>
      <c r="F12" s="9">
        <v>0</v>
      </c>
      <c r="G12" s="9">
        <v>0</v>
      </c>
      <c r="H12" s="10">
        <f t="shared" si="0"/>
        <v>22641.99769</v>
      </c>
    </row>
    <row r="13" spans="1:8" x14ac:dyDescent="0.25">
      <c r="B13" s="8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772.90099000000282</v>
      </c>
      <c r="H13" s="10">
        <f t="shared" si="0"/>
        <v>772.90099000000282</v>
      </c>
    </row>
    <row r="14" spans="1:8" x14ac:dyDescent="0.25">
      <c r="B14" s="8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4029.5454399999999</v>
      </c>
      <c r="H14" s="10">
        <f t="shared" si="0"/>
        <v>4029.5454399999999</v>
      </c>
    </row>
    <row r="15" spans="1:8" x14ac:dyDescent="0.25">
      <c r="B15" s="8" t="s">
        <v>3</v>
      </c>
      <c r="C15" s="9">
        <v>0</v>
      </c>
      <c r="D15" s="9">
        <v>0</v>
      </c>
      <c r="E15" s="9">
        <v>0</v>
      </c>
      <c r="F15" s="9">
        <v>0</v>
      </c>
      <c r="G15" s="9">
        <v>1666.0595099999998</v>
      </c>
      <c r="H15" s="10">
        <f t="shared" si="0"/>
        <v>1666.0595099999998</v>
      </c>
    </row>
    <row r="16" spans="1:8" x14ac:dyDescent="0.25">
      <c r="B16" s="8" t="s">
        <v>4</v>
      </c>
      <c r="C16" s="9">
        <v>0</v>
      </c>
      <c r="D16" s="9">
        <v>0</v>
      </c>
      <c r="E16" s="9">
        <v>0</v>
      </c>
      <c r="F16" s="9">
        <v>0</v>
      </c>
      <c r="G16" s="9">
        <v>29879.771659999999</v>
      </c>
      <c r="H16" s="10">
        <f t="shared" si="0"/>
        <v>29879.771659999999</v>
      </c>
    </row>
    <row r="17" spans="2:10" x14ac:dyDescent="0.25">
      <c r="B17" s="8" t="s">
        <v>25</v>
      </c>
      <c r="C17" s="9">
        <v>0</v>
      </c>
      <c r="D17" s="9">
        <v>0</v>
      </c>
      <c r="E17" s="9">
        <v>0</v>
      </c>
      <c r="F17" s="9">
        <v>0</v>
      </c>
      <c r="G17" s="9">
        <v>214384.02928139997</v>
      </c>
      <c r="H17" s="10">
        <f t="shared" si="0"/>
        <v>214384.02928139997</v>
      </c>
    </row>
    <row r="18" spans="2:10" x14ac:dyDescent="0.25">
      <c r="B18" s="11" t="s">
        <v>17</v>
      </c>
      <c r="C18" s="10">
        <f>SUM(C7:C16)-C17</f>
        <v>34090.96836544</v>
      </c>
      <c r="D18" s="10">
        <f t="shared" ref="D18:H18" si="1">SUM(D7:D16)-D17</f>
        <v>15422.690902005999</v>
      </c>
      <c r="E18" s="10">
        <f t="shared" si="1"/>
        <v>3356.8881614520005</v>
      </c>
      <c r="F18" s="10">
        <f t="shared" si="1"/>
        <v>212966.91171110206</v>
      </c>
      <c r="G18" s="10">
        <f t="shared" si="1"/>
        <v>-121406.78112139997</v>
      </c>
      <c r="H18" s="10">
        <f t="shared" si="1"/>
        <v>144430.67801860016</v>
      </c>
      <c r="I18" s="2"/>
    </row>
    <row r="19" spans="2:10" x14ac:dyDescent="0.25">
      <c r="B19" s="8"/>
      <c r="C19" s="9"/>
      <c r="D19" s="9"/>
      <c r="E19" s="9"/>
      <c r="F19" s="9"/>
      <c r="G19" s="9"/>
      <c r="H19" s="12"/>
    </row>
    <row r="20" spans="2:10" x14ac:dyDescent="0.25">
      <c r="B20" s="4" t="s">
        <v>5</v>
      </c>
      <c r="C20" s="9"/>
      <c r="D20" s="9"/>
      <c r="E20" s="9"/>
      <c r="F20" s="9"/>
      <c r="G20" s="9"/>
      <c r="H20" s="12"/>
    </row>
    <row r="21" spans="2:10" x14ac:dyDescent="0.25">
      <c r="B21" s="8" t="s">
        <v>6</v>
      </c>
      <c r="C21" s="9">
        <v>1369.74685</v>
      </c>
      <c r="D21" s="9">
        <v>13937.581389999999</v>
      </c>
      <c r="E21" s="9">
        <v>10551.78566</v>
      </c>
      <c r="F21" s="9">
        <v>1344.73876</v>
      </c>
      <c r="G21" s="9">
        <v>29898.004680000024</v>
      </c>
      <c r="H21" s="10">
        <f>SUM(C21:G21)</f>
        <v>57101.857340000017</v>
      </c>
    </row>
    <row r="22" spans="2:10" x14ac:dyDescent="0.25">
      <c r="B22" s="8" t="s">
        <v>26</v>
      </c>
      <c r="C22" s="9">
        <v>0</v>
      </c>
      <c r="D22" s="9">
        <v>0</v>
      </c>
      <c r="E22" s="9">
        <v>0</v>
      </c>
      <c r="F22" s="9">
        <v>0</v>
      </c>
      <c r="G22" s="9">
        <v>456.09566999999998</v>
      </c>
      <c r="H22" s="10">
        <f t="shared" ref="H22:H26" si="2">SUM(C22:G22)</f>
        <v>456.09566999999998</v>
      </c>
    </row>
    <row r="23" spans="2:10" x14ac:dyDescent="0.25">
      <c r="B23" s="8" t="s">
        <v>7</v>
      </c>
      <c r="C23" s="9">
        <v>0</v>
      </c>
      <c r="D23" s="9">
        <v>0</v>
      </c>
      <c r="E23" s="9">
        <v>0</v>
      </c>
      <c r="F23" s="9">
        <v>11825.69803</v>
      </c>
      <c r="G23" s="9">
        <v>0</v>
      </c>
      <c r="H23" s="10">
        <f t="shared" si="2"/>
        <v>11825.69803</v>
      </c>
    </row>
    <row r="24" spans="2:10" x14ac:dyDescent="0.25">
      <c r="B24" s="8" t="s">
        <v>8</v>
      </c>
      <c r="C24" s="9">
        <v>0</v>
      </c>
      <c r="D24" s="9">
        <v>94.15</v>
      </c>
      <c r="E24" s="9">
        <v>0</v>
      </c>
      <c r="F24" s="9">
        <v>0</v>
      </c>
      <c r="G24" s="9">
        <v>0</v>
      </c>
      <c r="H24" s="10">
        <f t="shared" si="2"/>
        <v>94.15</v>
      </c>
    </row>
    <row r="25" spans="2:10" x14ac:dyDescent="0.25">
      <c r="B25" s="8" t="s">
        <v>27</v>
      </c>
      <c r="C25" s="9">
        <v>3435</v>
      </c>
      <c r="D25" s="9">
        <v>4055.0250000000001</v>
      </c>
      <c r="E25" s="9">
        <v>4405</v>
      </c>
      <c r="F25" s="9">
        <v>0</v>
      </c>
      <c r="G25" s="9">
        <v>170</v>
      </c>
      <c r="H25" s="10">
        <f t="shared" si="2"/>
        <v>12065.025</v>
      </c>
    </row>
    <row r="26" spans="2:10" x14ac:dyDescent="0.25">
      <c r="B26" s="8" t="s">
        <v>28</v>
      </c>
      <c r="C26" s="9">
        <v>0</v>
      </c>
      <c r="D26" s="9">
        <v>0</v>
      </c>
      <c r="E26" s="9">
        <v>0</v>
      </c>
      <c r="F26" s="9">
        <v>0</v>
      </c>
      <c r="G26" s="9">
        <v>2514.7625399999997</v>
      </c>
      <c r="H26" s="10">
        <f t="shared" si="2"/>
        <v>2514.7625399999997</v>
      </c>
    </row>
    <row r="27" spans="2:10" x14ac:dyDescent="0.25">
      <c r="B27" s="11" t="s">
        <v>18</v>
      </c>
      <c r="C27" s="10">
        <f>SUM(C21:C26)</f>
        <v>4804.7468499999995</v>
      </c>
      <c r="D27" s="10">
        <f t="shared" ref="D27:H27" si="3">SUM(D21:D26)</f>
        <v>18086.756389999999</v>
      </c>
      <c r="E27" s="10">
        <f t="shared" si="3"/>
        <v>14956.78566</v>
      </c>
      <c r="F27" s="10">
        <f t="shared" si="3"/>
        <v>13170.43679</v>
      </c>
      <c r="G27" s="10">
        <f t="shared" si="3"/>
        <v>33038.862890000019</v>
      </c>
      <c r="H27" s="10">
        <f t="shared" si="3"/>
        <v>84057.588580000011</v>
      </c>
      <c r="I27" s="2"/>
      <c r="J27" s="2"/>
    </row>
    <row r="28" spans="2:10" x14ac:dyDescent="0.25">
      <c r="B28" s="8"/>
      <c r="C28" s="9"/>
      <c r="D28" s="9"/>
      <c r="E28" s="9"/>
      <c r="F28" s="9"/>
      <c r="G28" s="9"/>
      <c r="H28" s="9"/>
    </row>
    <row r="29" spans="2:10" x14ac:dyDescent="0.25">
      <c r="B29" s="8"/>
      <c r="C29" s="9"/>
      <c r="D29" s="9"/>
      <c r="E29" s="9"/>
      <c r="F29" s="9"/>
      <c r="G29" s="9"/>
      <c r="H29" s="9"/>
    </row>
    <row r="30" spans="2:10" x14ac:dyDescent="0.25">
      <c r="B30" s="8" t="s">
        <v>19</v>
      </c>
      <c r="C30" s="10">
        <f>C18-C27</f>
        <v>29286.22151544</v>
      </c>
      <c r="D30" s="10">
        <f t="shared" ref="D30:H30" si="4">D18-D27</f>
        <v>-2664.0654879939993</v>
      </c>
      <c r="E30" s="10">
        <f t="shared" si="4"/>
        <v>-11599.897498547998</v>
      </c>
      <c r="F30" s="10">
        <f t="shared" si="4"/>
        <v>199796.47492110205</v>
      </c>
      <c r="G30" s="10">
        <f t="shared" si="4"/>
        <v>-154445.6440114</v>
      </c>
      <c r="H30" s="10">
        <f t="shared" si="4"/>
        <v>60373.089438600146</v>
      </c>
    </row>
    <row r="31" spans="2:10" x14ac:dyDescent="0.25">
      <c r="B31" s="8" t="s">
        <v>20</v>
      </c>
      <c r="C31" s="10">
        <f>C30</f>
        <v>29286.22151544</v>
      </c>
      <c r="D31" s="10">
        <f>C31+D30</f>
        <v>26622.156027445999</v>
      </c>
      <c r="E31" s="10">
        <f>E30+D31</f>
        <v>15022.258528898001</v>
      </c>
      <c r="F31" s="10">
        <f>F30+E31</f>
        <v>214818.73345000006</v>
      </c>
      <c r="G31" s="10">
        <f>G30+F31</f>
        <v>60373.089438600058</v>
      </c>
      <c r="H31" s="10"/>
    </row>
    <row r="33" spans="3:8" x14ac:dyDescent="0.25">
      <c r="C33" s="3"/>
      <c r="D33" s="3"/>
      <c r="E33" s="3"/>
      <c r="F33" s="3"/>
      <c r="G33" s="3"/>
      <c r="H33" s="3"/>
    </row>
    <row r="34" spans="3:8" x14ac:dyDescent="0.25">
      <c r="D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2019-07-20T11:38:59Z</dcterms:modified>
</cp:coreProperties>
</file>